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315" windowWidth="19200" windowHeight="10980"/>
  </bookViews>
  <sheets>
    <sheet name="原始采购" sheetId="8" r:id="rId1"/>
  </sheets>
  <definedNames>
    <definedName name="_xlnm.Print_Area" localSheetId="0">原始采购!$A$1:$W$34</definedName>
    <definedName name="_xlnm.Print_Titles" localSheetId="0">原始采购!$1:$7</definedName>
  </definedNames>
  <calcPr calcId="145621"/>
</workbook>
</file>

<file path=xl/calcChain.xml><?xml version="1.0" encoding="utf-8"?>
<calcChain xmlns="http://schemas.openxmlformats.org/spreadsheetml/2006/main">
  <c r="W20" i="8" l="1"/>
  <c r="N23" i="8"/>
  <c r="W8" i="8"/>
  <c r="W9" i="8"/>
  <c r="W10" i="8"/>
  <c r="W13" i="8"/>
  <c r="W14" i="8"/>
  <c r="U9" i="8"/>
  <c r="T9" i="8"/>
</calcChain>
</file>

<file path=xl/sharedStrings.xml><?xml version="1.0" encoding="utf-8"?>
<sst xmlns="http://schemas.openxmlformats.org/spreadsheetml/2006/main" count="84" uniqueCount="61">
  <si>
    <t>NanTong ZhengDao Steel Structure Engineering Co.,Ltd</t>
    <phoneticPr fontId="17" type="noConversion"/>
  </si>
  <si>
    <t>Q345B</t>
    <phoneticPr fontId="17" type="noConversion"/>
  </si>
  <si>
    <r>
      <rPr>
        <b/>
        <sz val="16"/>
        <rFont val="黑体"/>
        <charset val="134"/>
      </rPr>
      <t>南通正道金属结构工程有限公司</t>
    </r>
    <phoneticPr fontId="17" type="noConversion"/>
  </si>
  <si>
    <r>
      <rPr>
        <sz val="8"/>
        <rFont val="宋体"/>
        <charset val="134"/>
      </rPr>
      <t>地址：江苏省启东市汇龙镇华石路</t>
    </r>
    <r>
      <rPr>
        <sz val="8"/>
        <rFont val="Arial"/>
        <family val="2"/>
      </rPr>
      <t>818</t>
    </r>
    <r>
      <rPr>
        <sz val="8"/>
        <rFont val="宋体"/>
        <charset val="134"/>
      </rPr>
      <t>号
电话</t>
    </r>
    <r>
      <rPr>
        <sz val="8"/>
        <rFont val="Arial"/>
        <family val="2"/>
      </rPr>
      <t>/</t>
    </r>
    <r>
      <rPr>
        <sz val="8"/>
        <rFont val="宋体"/>
        <charset val="134"/>
      </rPr>
      <t>传真：</t>
    </r>
    <r>
      <rPr>
        <sz val="8"/>
        <rFont val="Arial"/>
        <family val="2"/>
      </rPr>
      <t xml:space="preserve">0513-83123908                         
</t>
    </r>
    <r>
      <rPr>
        <sz val="8"/>
        <rFont val="宋体"/>
        <charset val="134"/>
      </rPr>
      <t>邮箱</t>
    </r>
    <r>
      <rPr>
        <sz val="8"/>
        <rFont val="Arial"/>
        <family val="2"/>
      </rPr>
      <t xml:space="preserve">: yjs-912@163.com                   </t>
    </r>
  </si>
  <si>
    <r>
      <rPr>
        <b/>
        <sz val="18"/>
        <rFont val="黑体"/>
        <charset val="134"/>
      </rPr>
      <t>材</t>
    </r>
    <r>
      <rPr>
        <b/>
        <sz val="18"/>
        <rFont val="Arial"/>
        <family val="2"/>
      </rPr>
      <t xml:space="preserve">  </t>
    </r>
    <r>
      <rPr>
        <b/>
        <sz val="18"/>
        <rFont val="黑体"/>
        <charset val="134"/>
      </rPr>
      <t>料</t>
    </r>
    <r>
      <rPr>
        <b/>
        <sz val="18"/>
        <rFont val="Arial"/>
        <family val="2"/>
      </rPr>
      <t xml:space="preserve">  </t>
    </r>
    <r>
      <rPr>
        <b/>
        <sz val="18"/>
        <rFont val="黑体"/>
        <charset val="134"/>
      </rPr>
      <t>请</t>
    </r>
    <r>
      <rPr>
        <b/>
        <sz val="18"/>
        <rFont val="Arial"/>
        <family val="2"/>
      </rPr>
      <t xml:space="preserve">  </t>
    </r>
    <r>
      <rPr>
        <b/>
        <sz val="18"/>
        <rFont val="黑体"/>
        <charset val="134"/>
      </rPr>
      <t>购</t>
    </r>
    <r>
      <rPr>
        <b/>
        <sz val="18"/>
        <rFont val="Arial"/>
        <family val="2"/>
      </rPr>
      <t xml:space="preserve"> </t>
    </r>
    <r>
      <rPr>
        <b/>
        <sz val="18"/>
        <rFont val="黑体"/>
        <charset val="134"/>
      </rPr>
      <t>单</t>
    </r>
    <phoneticPr fontId="17" type="noConversion"/>
  </si>
  <si>
    <r>
      <rPr>
        <sz val="10"/>
        <rFont val="黑体"/>
        <charset val="134"/>
      </rPr>
      <t>项目名称</t>
    </r>
    <r>
      <rPr>
        <sz val="10"/>
        <rFont val="Arial"/>
        <family val="2"/>
      </rPr>
      <t>/Project</t>
    </r>
  </si>
  <si>
    <r>
      <rPr>
        <sz val="10"/>
        <rFont val="宋体"/>
        <charset val="134"/>
      </rPr>
      <t>日期</t>
    </r>
    <r>
      <rPr>
        <sz val="10"/>
        <rFont val="Arial"/>
        <family val="2"/>
      </rPr>
      <t>/Date</t>
    </r>
  </si>
  <si>
    <r>
      <rPr>
        <sz val="10"/>
        <rFont val="黑体"/>
        <charset val="134"/>
      </rPr>
      <t>分项工程</t>
    </r>
    <r>
      <rPr>
        <sz val="10"/>
        <rFont val="Arial"/>
        <family val="2"/>
      </rPr>
      <t>/Sub work</t>
    </r>
  </si>
  <si>
    <r>
      <t xml:space="preserve">  </t>
    </r>
    <r>
      <rPr>
        <sz val="10"/>
        <rFont val="宋体"/>
        <charset val="134"/>
      </rPr>
      <t>版本</t>
    </r>
    <r>
      <rPr>
        <sz val="10"/>
        <rFont val="Arial"/>
        <family val="2"/>
      </rPr>
      <t>/Rev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</si>
  <si>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</si>
  <si>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品名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</si>
  <si>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</si>
  <si>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数量</t>
    </r>
  </si>
  <si>
    <r>
      <rPr>
        <b/>
        <sz val="10"/>
        <rFont val="黑体"/>
        <charset val="134"/>
      </rPr>
      <t>材质</t>
    </r>
  </si>
  <si>
    <r>
      <rPr>
        <b/>
        <sz val="10"/>
        <rFont val="黑体"/>
        <charset val="134"/>
      </rPr>
      <t>比重</t>
    </r>
    <phoneticPr fontId="17" type="noConversion"/>
  </si>
  <si>
    <r>
      <rPr>
        <b/>
        <sz val="10"/>
        <rFont val="黑体"/>
        <charset val="134"/>
      </rPr>
      <t>单价</t>
    </r>
  </si>
  <si>
    <r>
      <rPr>
        <b/>
        <sz val="10"/>
        <rFont val="黑体"/>
        <charset val="134"/>
      </rPr>
      <t>金额</t>
    </r>
  </si>
  <si>
    <r>
      <rPr>
        <b/>
        <sz val="10"/>
        <rFont val="黑体"/>
        <charset val="134"/>
      </rPr>
      <t>备</t>
    </r>
    <r>
      <rPr>
        <b/>
        <sz val="10"/>
        <rFont val="Arial"/>
        <family val="2"/>
      </rPr>
      <t xml:space="preserve">  </t>
    </r>
    <r>
      <rPr>
        <b/>
        <sz val="10"/>
        <rFont val="黑体"/>
        <charset val="134"/>
      </rPr>
      <t>注</t>
    </r>
  </si>
  <si>
    <r>
      <rPr>
        <b/>
        <sz val="10"/>
        <rFont val="黑体"/>
        <charset val="134"/>
      </rPr>
      <t>合计</t>
    </r>
    <r>
      <rPr>
        <b/>
        <sz val="10"/>
        <rFont val="Arial"/>
        <family val="2"/>
      </rPr>
      <t>/total</t>
    </r>
  </si>
  <si>
    <r>
      <rPr>
        <sz val="10"/>
        <rFont val="黑体"/>
        <charset val="134"/>
      </rPr>
      <t>审批</t>
    </r>
    <r>
      <rPr>
        <sz val="10"/>
        <rFont val="Arial"/>
        <family val="2"/>
      </rPr>
      <t>/Sign    (</t>
    </r>
    <r>
      <rPr>
        <sz val="10"/>
        <rFont val="黑体"/>
        <charset val="134"/>
      </rPr>
      <t>核准人</t>
    </r>
    <r>
      <rPr>
        <sz val="10"/>
        <rFont val="Arial"/>
        <family val="2"/>
      </rPr>
      <t>/Checker)</t>
    </r>
  </si>
  <si>
    <r>
      <rPr>
        <sz val="10"/>
        <rFont val="黑体"/>
        <charset val="134"/>
      </rPr>
      <t>审批</t>
    </r>
    <r>
      <rPr>
        <sz val="12"/>
        <rFont val="Arial"/>
        <family val="2"/>
      </rPr>
      <t>/</t>
    </r>
    <r>
      <rPr>
        <sz val="10"/>
        <rFont val="Arial"/>
        <family val="2"/>
      </rPr>
      <t>Sign</t>
    </r>
    <r>
      <rPr>
        <sz val="12"/>
        <rFont val="Arial"/>
        <family val="2"/>
      </rPr>
      <t xml:space="preserve">  (</t>
    </r>
    <r>
      <rPr>
        <sz val="10"/>
        <rFont val="黑体"/>
        <charset val="134"/>
      </rPr>
      <t>工程师</t>
    </r>
    <r>
      <rPr>
        <sz val="12"/>
        <rFont val="Arial"/>
        <family val="2"/>
      </rPr>
      <t>/</t>
    </r>
    <r>
      <rPr>
        <sz val="10"/>
        <rFont val="Arial"/>
        <family val="2"/>
      </rPr>
      <t>Engineer</t>
    </r>
    <r>
      <rPr>
        <sz val="12"/>
        <rFont val="Arial"/>
        <family val="2"/>
      </rPr>
      <t>)</t>
    </r>
  </si>
  <si>
    <r>
      <rPr>
        <sz val="10"/>
        <rFont val="黑体"/>
        <charset val="134"/>
      </rPr>
      <t>审批</t>
    </r>
    <r>
      <rPr>
        <sz val="12"/>
        <rFont val="Arial"/>
        <family val="2"/>
      </rPr>
      <t>/</t>
    </r>
    <r>
      <rPr>
        <sz val="10"/>
        <rFont val="Arial"/>
        <family val="2"/>
      </rPr>
      <t xml:space="preserve">Sign   </t>
    </r>
    <r>
      <rPr>
        <sz val="12"/>
        <rFont val="Arial"/>
        <family val="2"/>
      </rPr>
      <t xml:space="preserve"> (</t>
    </r>
    <r>
      <rPr>
        <sz val="10"/>
        <rFont val="黑体"/>
        <charset val="134"/>
      </rPr>
      <t>生产管理</t>
    </r>
    <r>
      <rPr>
        <sz val="12"/>
        <rFont val="Arial"/>
        <family val="2"/>
      </rPr>
      <t>/</t>
    </r>
    <r>
      <rPr>
        <sz val="10"/>
        <rFont val="Arial"/>
        <family val="2"/>
      </rPr>
      <t>Production  Manager</t>
    </r>
    <r>
      <rPr>
        <sz val="12"/>
        <rFont val="Arial"/>
        <family val="2"/>
      </rPr>
      <t>)</t>
    </r>
  </si>
  <si>
    <r>
      <rPr>
        <sz val="10"/>
        <rFont val="黑体"/>
        <charset val="134"/>
      </rPr>
      <t>审批</t>
    </r>
    <r>
      <rPr>
        <sz val="12"/>
        <rFont val="Arial"/>
        <family val="2"/>
      </rPr>
      <t>/</t>
    </r>
    <r>
      <rPr>
        <sz val="10"/>
        <rFont val="Arial"/>
        <family val="2"/>
      </rPr>
      <t>Sign</t>
    </r>
    <r>
      <rPr>
        <sz val="16"/>
        <rFont val="Arial"/>
        <family val="2"/>
      </rPr>
      <t xml:space="preserve">  </t>
    </r>
    <r>
      <rPr>
        <sz val="12"/>
        <rFont val="Arial"/>
        <family val="2"/>
      </rPr>
      <t>(</t>
    </r>
    <r>
      <rPr>
        <sz val="10"/>
        <rFont val="黑体"/>
        <charset val="134"/>
      </rPr>
      <t>总经理</t>
    </r>
    <r>
      <rPr>
        <sz val="12"/>
        <rFont val="Arial"/>
        <family val="2"/>
      </rPr>
      <t>/</t>
    </r>
    <r>
      <rPr>
        <sz val="10"/>
        <rFont val="Arial"/>
        <family val="2"/>
      </rPr>
      <t>General Manager</t>
    </r>
    <r>
      <rPr>
        <sz val="12"/>
        <rFont val="Arial"/>
        <family val="2"/>
      </rPr>
      <t>)</t>
    </r>
  </si>
  <si>
    <r>
      <rPr>
        <sz val="12"/>
        <rFont val="黑体"/>
        <charset val="134"/>
      </rPr>
      <t>备注</t>
    </r>
    <r>
      <rPr>
        <sz val="12"/>
        <rFont val="Arial"/>
        <family val="2"/>
      </rPr>
      <t>/Remark:</t>
    </r>
  </si>
  <si>
    <r>
      <rPr>
        <sz val="10"/>
        <rFont val="黑体"/>
        <charset val="134"/>
      </rPr>
      <t>制单人：</t>
    </r>
  </si>
  <si>
    <t>地下室吊架</t>
    <phoneticPr fontId="17" type="noConversion"/>
  </si>
  <si>
    <r>
      <t>1~30</t>
    </r>
    <r>
      <rPr>
        <sz val="8"/>
        <rFont val="宋体"/>
        <charset val="134"/>
      </rPr>
      <t>轴落地管架</t>
    </r>
    <phoneticPr fontId="17" type="noConversion"/>
  </si>
  <si>
    <r>
      <t>3</t>
    </r>
    <r>
      <rPr>
        <sz val="8"/>
        <rFont val="宋体"/>
        <charset val="134"/>
      </rPr>
      <t>0~60轴落地管架（含地下室）</t>
    </r>
    <phoneticPr fontId="17" type="noConversion"/>
  </si>
  <si>
    <r>
      <t>1</t>
    </r>
    <r>
      <rPr>
        <sz val="8"/>
        <rFont val="宋体"/>
        <charset val="134"/>
      </rPr>
      <t>~30轴吊架</t>
    </r>
    <phoneticPr fontId="17" type="noConversion"/>
  </si>
  <si>
    <r>
      <t>3</t>
    </r>
    <r>
      <rPr>
        <sz val="8"/>
        <rFont val="宋体"/>
        <charset val="134"/>
      </rPr>
      <t>1~60轴吊呆</t>
    </r>
    <phoneticPr fontId="17" type="noConversion"/>
  </si>
  <si>
    <t>排烟风管</t>
    <phoneticPr fontId="17" type="noConversion"/>
  </si>
  <si>
    <t>地下室
张明桥</t>
    <phoneticPr fontId="17" type="noConversion"/>
  </si>
  <si>
    <r>
      <t>已采购(支</t>
    </r>
    <r>
      <rPr>
        <sz val="10"/>
        <rFont val="宋体"/>
        <charset val="134"/>
      </rPr>
      <t>)</t>
    </r>
    <phoneticPr fontId="17" type="noConversion"/>
  </si>
  <si>
    <t>实际需要
采购(支)</t>
    <phoneticPr fontId="17" type="noConversion"/>
  </si>
  <si>
    <t>重量kg</t>
    <phoneticPr fontId="17" type="noConversion"/>
  </si>
  <si>
    <t>单位</t>
    <phoneticPr fontId="17" type="noConversion"/>
  </si>
  <si>
    <t>型钢</t>
    <phoneticPr fontId="17" type="noConversion"/>
  </si>
  <si>
    <t>支</t>
    <phoneticPr fontId="17" type="noConversion"/>
  </si>
  <si>
    <r>
      <rPr>
        <sz val="10"/>
        <rFont val="宋体"/>
        <family val="3"/>
        <charset val="134"/>
      </rPr>
      <t>每</t>
    </r>
    <r>
      <rPr>
        <sz val="10"/>
        <rFont val="Arial"/>
        <family val="2"/>
      </rPr>
      <t>12m/</t>
    </r>
    <r>
      <rPr>
        <sz val="10"/>
        <rFont val="宋体"/>
        <family val="3"/>
        <charset val="134"/>
      </rPr>
      <t>支</t>
    </r>
    <phoneticPr fontId="17" type="noConversion"/>
  </si>
  <si>
    <r>
      <rPr>
        <sz val="10"/>
        <rFont val="宋体"/>
        <family val="3"/>
        <charset val="134"/>
      </rPr>
      <t>每</t>
    </r>
    <r>
      <rPr>
        <sz val="10"/>
        <rFont val="Arial"/>
        <family val="2"/>
      </rPr>
      <t>6m/</t>
    </r>
    <r>
      <rPr>
        <sz val="10"/>
        <rFont val="宋体"/>
        <family val="3"/>
        <charset val="134"/>
      </rPr>
      <t>支</t>
    </r>
    <phoneticPr fontId="17" type="noConversion"/>
  </si>
  <si>
    <t>角钢</t>
    <phoneticPr fontId="17" type="noConversion"/>
  </si>
  <si>
    <r>
      <rPr>
        <sz val="12"/>
        <rFont val="黑体"/>
        <charset val="134"/>
      </rPr>
      <t>编号</t>
    </r>
    <r>
      <rPr>
        <sz val="12"/>
        <rFont val="Arial"/>
        <family val="2"/>
      </rPr>
      <t>/No.</t>
    </r>
    <r>
      <rPr>
        <sz val="12"/>
        <rFont val="黑体"/>
        <charset val="134"/>
      </rPr>
      <t>：</t>
    </r>
    <r>
      <rPr>
        <sz val="10"/>
        <rFont val="Arial"/>
        <family val="2"/>
      </rPr>
      <t>20160717001</t>
    </r>
    <phoneticPr fontId="17" type="noConversion"/>
  </si>
  <si>
    <t>支</t>
    <phoneticPr fontId="17" type="noConversion"/>
  </si>
  <si>
    <t>板材</t>
    <phoneticPr fontId="17" type="noConversion"/>
  </si>
  <si>
    <t>HW175*175*7.5*11</t>
    <phoneticPr fontId="17" type="noConversion"/>
  </si>
  <si>
    <t>HN250*125*6*9</t>
    <phoneticPr fontId="17" type="noConversion"/>
  </si>
  <si>
    <t>L50*5</t>
    <phoneticPr fontId="17" type="noConversion"/>
  </si>
  <si>
    <t>L63*5</t>
    <phoneticPr fontId="17" type="noConversion"/>
  </si>
  <si>
    <t>槽钢</t>
    <phoneticPr fontId="17" type="noConversion"/>
  </si>
  <si>
    <t>C10</t>
    <phoneticPr fontId="17" type="noConversion"/>
  </si>
  <si>
    <t>Q235B</t>
    <phoneticPr fontId="17" type="noConversion"/>
  </si>
  <si>
    <t>张</t>
    <phoneticPr fontId="17" type="noConversion"/>
  </si>
  <si>
    <t>5mm花纹钢板</t>
    <phoneticPr fontId="17" type="noConversion"/>
  </si>
  <si>
    <t>5X1260X6000</t>
    <phoneticPr fontId="17" type="noConversion"/>
  </si>
  <si>
    <t>大连英特尔夹层钢结构项目-已加损耗</t>
    <phoneticPr fontId="17" type="noConversion"/>
  </si>
  <si>
    <r>
      <rPr>
        <sz val="10"/>
        <rFont val="宋体"/>
        <family val="3"/>
        <charset val="134"/>
      </rPr>
      <t>每</t>
    </r>
    <r>
      <rPr>
        <sz val="10"/>
        <rFont val="Arial"/>
        <family val="2"/>
      </rPr>
      <t>6m/</t>
    </r>
    <r>
      <rPr>
        <sz val="10"/>
        <rFont val="宋体"/>
        <family val="3"/>
        <charset val="134"/>
      </rPr>
      <t>支</t>
    </r>
    <phoneticPr fontId="17" type="noConversion"/>
  </si>
  <si>
    <t>5X1500X6000</t>
    <phoneticPr fontId="17" type="noConversion"/>
  </si>
  <si>
    <t>HN350*175*7*11</t>
    <phoneticPr fontId="17" type="noConversion"/>
  </si>
  <si>
    <t>REV 1</t>
    <phoneticPr fontId="17" type="noConversion"/>
  </si>
  <si>
    <t>O</t>
    <phoneticPr fontId="17" type="noConversion"/>
  </si>
  <si>
    <r>
      <rPr>
        <sz val="9"/>
        <rFont val="宋体"/>
        <family val="3"/>
        <charset val="134"/>
      </rPr>
      <t>原来是</t>
    </r>
    <r>
      <rPr>
        <sz val="9"/>
        <rFont val="Arial"/>
        <family val="2"/>
      </rPr>
      <t>180</t>
    </r>
    <r>
      <rPr>
        <sz val="9"/>
        <rFont val="宋体"/>
        <family val="3"/>
        <charset val="134"/>
      </rPr>
      <t>支，现改为</t>
    </r>
    <r>
      <rPr>
        <sz val="9"/>
        <rFont val="Arial"/>
        <family val="2"/>
      </rPr>
      <t>280</t>
    </r>
    <r>
      <rPr>
        <sz val="9"/>
        <rFont val="宋体"/>
        <family val="3"/>
        <charset val="134"/>
      </rPr>
      <t>支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</si>
</sst>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0.00_);[Red]\(0.00\)"/>
  </numFmts>
  <fonts count="32" x14ac:knownFonts="1">
    <font>
      <sz val="12"/>
      <name val="宋体"/>
      <charset val="134"/>
    </font>
    <font>
      <sz val="8"/>
      <name val="Arial"/>
      <family val="2"/>
    </font>
    <font>
      <b/>
      <sz val="18"/>
      <name val="Arial"/>
      <family val="2"/>
    </font>
    <font>
      <b/>
      <sz val="18"/>
      <name val="黑体"/>
      <charset val="134"/>
    </font>
    <font>
      <sz val="12"/>
      <name val="Arial"/>
      <family val="2"/>
    </font>
    <font>
      <sz val="12"/>
      <name val="黑体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name val="黑体"/>
      <charset val="134"/>
    </font>
    <font>
      <sz val="10"/>
      <name val="黑体"/>
      <charset val="134"/>
    </font>
    <font>
      <sz val="16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6"/>
      <name val="黑体"/>
      <charset val="134"/>
    </font>
    <font>
      <b/>
      <sz val="16"/>
      <name val="Arial"/>
      <family val="2"/>
    </font>
    <font>
      <b/>
      <sz val="11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1"/>
      <color indexed="10"/>
      <name val="Arial"/>
      <family val="2"/>
    </font>
    <font>
      <sz val="10"/>
      <color indexed="10"/>
      <name val="Arial"/>
      <family val="2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family val="2"/>
    </font>
    <font>
      <sz val="9"/>
      <color indexed="10"/>
      <name val="Arial"/>
      <family val="2"/>
    </font>
    <font>
      <sz val="10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>
      <alignment vertical="center"/>
    </xf>
    <xf numFmtId="0" fontId="6" fillId="0" borderId="0"/>
    <xf numFmtId="0" fontId="18" fillId="0" borderId="0"/>
    <xf numFmtId="0" fontId="18" fillId="0" borderId="0"/>
  </cellStyleXfs>
  <cellXfs count="128">
    <xf numFmtId="0" fontId="0" fillId="0" borderId="0" xfId="0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1" fontId="11" fillId="0" borderId="1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177" fontId="7" fillId="0" borderId="9" xfId="0" applyNumberFormat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6" fontId="7" fillId="0" borderId="9" xfId="0" applyNumberFormat="1" applyFont="1" applyBorder="1" applyAlignment="1">
      <alignment horizontal="right" vertical="center"/>
    </xf>
    <xf numFmtId="0" fontId="20" fillId="0" borderId="1" xfId="4" applyFont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4" fillId="0" borderId="1" xfId="6" applyFont="1" applyFill="1" applyBorder="1" applyAlignment="1" applyProtection="1">
      <alignment horizontal="center" vertical="center" wrapText="1"/>
      <protection hidden="1"/>
    </xf>
    <xf numFmtId="0" fontId="24" fillId="0" borderId="13" xfId="6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26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4" fillId="2" borderId="1" xfId="6" applyFont="1" applyFill="1" applyBorder="1" applyAlignment="1" applyProtection="1">
      <alignment horizontal="center" vertical="center" wrapText="1"/>
      <protection hidden="1"/>
    </xf>
    <xf numFmtId="0" fontId="19" fillId="2" borderId="1" xfId="6" applyFont="1" applyFill="1" applyBorder="1" applyAlignment="1" applyProtection="1">
      <alignment horizontal="center" vertical="center" wrapText="1"/>
      <protection hidden="1"/>
    </xf>
    <xf numFmtId="0" fontId="6" fillId="2" borderId="1" xfId="5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0" fontId="19" fillId="0" borderId="1" xfId="6" applyFont="1" applyFill="1" applyBorder="1" applyAlignment="1" applyProtection="1">
      <alignment horizontal="center" vertical="center" wrapText="1"/>
      <protection hidden="1"/>
    </xf>
    <xf numFmtId="0" fontId="6" fillId="0" borderId="1" xfId="5" applyFont="1" applyFill="1" applyBorder="1" applyAlignment="1" applyProtection="1">
      <alignment horizontal="center" vertical="center" wrapText="1"/>
      <protection hidden="1"/>
    </xf>
    <xf numFmtId="178" fontId="30" fillId="2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76" fontId="28" fillId="4" borderId="1" xfId="0" applyNumberFormat="1" applyFont="1" applyFill="1" applyBorder="1" applyAlignment="1">
      <alignment horizontal="center" vertical="center"/>
    </xf>
    <xf numFmtId="178" fontId="30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</cellXfs>
  <cellStyles count="7">
    <cellStyle name="常规" xfId="0" builtinId="0"/>
    <cellStyle name="常规 2" xfId="1"/>
    <cellStyle name="常规 3" xfId="2"/>
    <cellStyle name="常规 4" xfId="3"/>
    <cellStyle name="常规_Sheet6" xfId="4"/>
    <cellStyle name="常规_总清单 (2)_1" xfId="5"/>
    <cellStyle name="常规_总清单 (2)_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BA52"/>
  <sheetViews>
    <sheetView showZeros="0" tabSelected="1" zoomScaleNormal="100" zoomScaleSheetLayoutView="100" workbookViewId="0">
      <pane ySplit="7" topLeftCell="A8" activePane="bottomLeft" state="frozenSplit"/>
      <selection pane="bottomLeft" activeCell="Y14" sqref="Y14"/>
    </sheetView>
  </sheetViews>
  <sheetFormatPr defaultRowHeight="15" x14ac:dyDescent="0.15"/>
  <cols>
    <col min="1" max="1" width="6.625" style="6" customWidth="1"/>
    <col min="2" max="2" width="9.625" style="28" customWidth="1"/>
    <col min="3" max="3" width="15.375" style="6" customWidth="1"/>
    <col min="4" max="4" width="7.5" style="6" customWidth="1"/>
    <col min="5" max="12" width="7.5" style="6" hidden="1" customWidth="1"/>
    <col min="13" max="13" width="5.75" style="26" customWidth="1"/>
    <col min="14" max="14" width="9.25" style="6" customWidth="1"/>
    <col min="15" max="15" width="6.875" style="6" customWidth="1"/>
    <col min="16" max="16" width="7.125" style="66" hidden="1" customWidth="1"/>
    <col min="17" max="17" width="8.875" style="6" customWidth="1"/>
    <col min="18" max="18" width="8.625" style="26" customWidth="1"/>
    <col min="19" max="19" width="12.625" style="26" customWidth="1"/>
    <col min="20" max="21" width="9" style="66" hidden="1" customWidth="1"/>
    <col min="22" max="22" width="0" style="66" hidden="1" customWidth="1"/>
    <col min="23" max="23" width="7.75" style="66" hidden="1" customWidth="1"/>
    <col min="24" max="53" width="9" style="66"/>
    <col min="54" max="16384" width="9" style="6"/>
  </cols>
  <sheetData>
    <row r="1" spans="1:53" ht="26.25" customHeight="1" x14ac:dyDescent="0.15">
      <c r="A1" s="122" t="s">
        <v>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0" t="s">
        <v>3</v>
      </c>
      <c r="P1" s="120"/>
      <c r="Q1" s="120"/>
      <c r="R1" s="120"/>
      <c r="S1" s="120"/>
    </row>
    <row r="2" spans="1:53" ht="17.25" customHeight="1" x14ac:dyDescent="0.1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1"/>
      <c r="P2" s="121"/>
      <c r="Q2" s="121"/>
      <c r="R2" s="121"/>
      <c r="S2" s="121"/>
    </row>
    <row r="3" spans="1:53" s="7" customFormat="1" ht="30" customHeight="1" x14ac:dyDescent="0.15">
      <c r="A3" s="124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</row>
    <row r="4" spans="1:53" ht="18" customHeight="1" x14ac:dyDescent="0.15">
      <c r="A4" s="125" t="s">
        <v>41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53" s="8" customFormat="1" ht="24.95" customHeight="1" x14ac:dyDescent="0.15">
      <c r="A5" s="116" t="s">
        <v>5</v>
      </c>
      <c r="B5" s="117"/>
      <c r="C5" s="126" t="s">
        <v>54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58"/>
      <c r="Q5" s="4"/>
      <c r="R5" s="53" t="s">
        <v>6</v>
      </c>
      <c r="S5" s="5">
        <v>42670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</row>
    <row r="6" spans="1:53" s="8" customFormat="1" ht="30.75" customHeight="1" x14ac:dyDescent="0.15">
      <c r="A6" s="116" t="s">
        <v>7</v>
      </c>
      <c r="B6" s="117"/>
      <c r="C6" s="118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58"/>
      <c r="Q6" s="4"/>
      <c r="R6" s="2" t="s">
        <v>8</v>
      </c>
      <c r="S6" s="115" t="s">
        <v>58</v>
      </c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</row>
    <row r="7" spans="1:53" s="9" customFormat="1" ht="30" customHeight="1" x14ac:dyDescent="0.15">
      <c r="A7" s="54" t="s">
        <v>9</v>
      </c>
      <c r="B7" s="54" t="s">
        <v>10</v>
      </c>
      <c r="C7" s="54" t="s">
        <v>11</v>
      </c>
      <c r="D7" s="54" t="s">
        <v>12</v>
      </c>
      <c r="E7" s="80" t="s">
        <v>25</v>
      </c>
      <c r="F7" s="78" t="s">
        <v>26</v>
      </c>
      <c r="G7" s="80" t="s">
        <v>27</v>
      </c>
      <c r="H7" s="80" t="s">
        <v>28</v>
      </c>
      <c r="I7" s="80" t="s">
        <v>29</v>
      </c>
      <c r="J7" s="80" t="s">
        <v>30</v>
      </c>
      <c r="K7" s="80" t="s">
        <v>31</v>
      </c>
      <c r="L7" s="79"/>
      <c r="M7" s="99" t="s">
        <v>35</v>
      </c>
      <c r="N7" s="99" t="s">
        <v>34</v>
      </c>
      <c r="O7" s="54" t="s">
        <v>13</v>
      </c>
      <c r="P7" s="54" t="s">
        <v>14</v>
      </c>
      <c r="Q7" s="54" t="s">
        <v>15</v>
      </c>
      <c r="R7" s="54" t="s">
        <v>16</v>
      </c>
      <c r="S7" s="54" t="s">
        <v>17</v>
      </c>
      <c r="T7" s="90"/>
      <c r="U7" s="90"/>
      <c r="V7" s="91" t="s">
        <v>32</v>
      </c>
      <c r="W7" s="96" t="s">
        <v>33</v>
      </c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</row>
    <row r="8" spans="1:53" s="9" customFormat="1" ht="21.95" customHeight="1" x14ac:dyDescent="0.15">
      <c r="A8" s="97">
        <v>1</v>
      </c>
      <c r="B8" s="86" t="s">
        <v>36</v>
      </c>
      <c r="C8" s="97" t="s">
        <v>44</v>
      </c>
      <c r="D8" s="81">
        <v>75</v>
      </c>
      <c r="E8" s="81"/>
      <c r="F8" s="81"/>
      <c r="G8" s="81"/>
      <c r="H8" s="81"/>
      <c r="I8" s="81"/>
      <c r="J8" s="81"/>
      <c r="K8" s="81"/>
      <c r="L8" s="81"/>
      <c r="M8" s="100" t="s">
        <v>37</v>
      </c>
      <c r="N8" s="108">
        <v>36270</v>
      </c>
      <c r="O8" s="82" t="s">
        <v>50</v>
      </c>
      <c r="P8" s="83"/>
      <c r="Q8" s="84"/>
      <c r="R8" s="85"/>
      <c r="S8" s="82" t="s">
        <v>38</v>
      </c>
      <c r="T8" s="33"/>
      <c r="U8" s="92"/>
      <c r="V8" s="92">
        <v>11</v>
      </c>
      <c r="W8" s="92">
        <f t="shared" ref="W8:W10" si="0">D8-V8</f>
        <v>64</v>
      </c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</row>
    <row r="9" spans="1:53" s="89" customFormat="1" ht="21.95" customHeight="1" x14ac:dyDescent="0.15">
      <c r="A9" s="97">
        <v>2</v>
      </c>
      <c r="B9" s="86" t="s">
        <v>36</v>
      </c>
      <c r="C9" s="97" t="s">
        <v>45</v>
      </c>
      <c r="D9" s="81">
        <v>67</v>
      </c>
      <c r="E9" s="81"/>
      <c r="F9" s="81"/>
      <c r="G9" s="81"/>
      <c r="H9" s="81"/>
      <c r="I9" s="81"/>
      <c r="J9" s="81"/>
      <c r="K9" s="81"/>
      <c r="L9" s="81"/>
      <c r="M9" s="100" t="s">
        <v>37</v>
      </c>
      <c r="N9" s="108">
        <v>25660.799999999999</v>
      </c>
      <c r="O9" s="82" t="s">
        <v>50</v>
      </c>
      <c r="P9" s="83"/>
      <c r="Q9" s="84"/>
      <c r="R9" s="85"/>
      <c r="S9" s="82" t="s">
        <v>38</v>
      </c>
      <c r="T9" s="87">
        <f>107+18+755</f>
        <v>880</v>
      </c>
      <c r="U9" s="93">
        <f>10+55</f>
        <v>65</v>
      </c>
      <c r="V9" s="92">
        <v>25</v>
      </c>
      <c r="W9" s="92">
        <f t="shared" si="0"/>
        <v>42</v>
      </c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</row>
    <row r="10" spans="1:53" s="89" customFormat="1" ht="21.95" customHeight="1" x14ac:dyDescent="0.15">
      <c r="A10" s="97">
        <v>3</v>
      </c>
      <c r="B10" s="109" t="s">
        <v>36</v>
      </c>
      <c r="C10" s="110" t="s">
        <v>57</v>
      </c>
      <c r="D10" s="111" t="s">
        <v>59</v>
      </c>
      <c r="E10" s="111"/>
      <c r="F10" s="111"/>
      <c r="G10" s="111"/>
      <c r="H10" s="111"/>
      <c r="I10" s="111"/>
      <c r="J10" s="111"/>
      <c r="K10" s="111"/>
      <c r="L10" s="111"/>
      <c r="M10" s="112" t="s">
        <v>37</v>
      </c>
      <c r="N10" s="113" t="s">
        <v>59</v>
      </c>
      <c r="O10" s="114" t="s">
        <v>50</v>
      </c>
      <c r="P10" s="83"/>
      <c r="Q10" s="84"/>
      <c r="R10" s="85"/>
      <c r="S10" s="82" t="s">
        <v>38</v>
      </c>
      <c r="T10" s="87"/>
      <c r="U10" s="93"/>
      <c r="V10" s="92">
        <v>2</v>
      </c>
      <c r="W10" s="92" t="e">
        <f t="shared" si="0"/>
        <v>#VALUE!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</row>
    <row r="11" spans="1:53" s="89" customFormat="1" ht="21.95" customHeight="1" x14ac:dyDescent="0.15">
      <c r="A11" s="97">
        <v>4</v>
      </c>
      <c r="B11" s="103" t="s">
        <v>40</v>
      </c>
      <c r="C11" s="104" t="s">
        <v>46</v>
      </c>
      <c r="D11" s="33">
        <v>5</v>
      </c>
      <c r="E11" s="33"/>
      <c r="F11" s="33"/>
      <c r="G11" s="33"/>
      <c r="H11" s="33"/>
      <c r="I11" s="33"/>
      <c r="J11" s="33"/>
      <c r="K11" s="33"/>
      <c r="L11" s="33"/>
      <c r="M11" s="105" t="s">
        <v>42</v>
      </c>
      <c r="N11" s="36">
        <v>113.1</v>
      </c>
      <c r="O11" s="82" t="s">
        <v>50</v>
      </c>
      <c r="P11" s="59"/>
      <c r="Q11" s="106"/>
      <c r="R11" s="107"/>
      <c r="S11" s="36" t="s">
        <v>55</v>
      </c>
      <c r="T11" s="93"/>
      <c r="U11" s="93"/>
      <c r="V11" s="92"/>
      <c r="W11" s="92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</row>
    <row r="12" spans="1:53" s="89" customFormat="1" ht="21.95" customHeight="1" x14ac:dyDescent="0.15">
      <c r="A12" s="97">
        <v>5</v>
      </c>
      <c r="B12" s="103" t="s">
        <v>40</v>
      </c>
      <c r="C12" s="104" t="s">
        <v>47</v>
      </c>
      <c r="D12" s="111">
        <v>280</v>
      </c>
      <c r="E12" s="33"/>
      <c r="F12" s="33"/>
      <c r="G12" s="33"/>
      <c r="H12" s="33"/>
      <c r="I12" s="33"/>
      <c r="J12" s="33"/>
      <c r="K12" s="33"/>
      <c r="L12" s="33"/>
      <c r="M12" s="105" t="s">
        <v>42</v>
      </c>
      <c r="N12" s="36">
        <v>5207.76</v>
      </c>
      <c r="O12" s="82" t="s">
        <v>50</v>
      </c>
      <c r="P12" s="83"/>
      <c r="Q12" s="84"/>
      <c r="R12" s="85"/>
      <c r="S12" s="36" t="s">
        <v>55</v>
      </c>
      <c r="T12" s="93"/>
      <c r="U12" s="93"/>
      <c r="V12" s="92"/>
      <c r="W12" s="92"/>
      <c r="X12" s="127" t="s">
        <v>60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</row>
    <row r="13" spans="1:53" s="89" customFormat="1" ht="21.95" customHeight="1" x14ac:dyDescent="0.15">
      <c r="A13" s="97">
        <v>6</v>
      </c>
      <c r="B13" s="98" t="s">
        <v>48</v>
      </c>
      <c r="C13" s="97" t="s">
        <v>49</v>
      </c>
      <c r="D13" s="81">
        <v>2</v>
      </c>
      <c r="E13" s="81"/>
      <c r="F13" s="81"/>
      <c r="G13" s="81"/>
      <c r="H13" s="81"/>
      <c r="I13" s="81"/>
      <c r="J13" s="81"/>
      <c r="K13" s="81"/>
      <c r="L13" s="81"/>
      <c r="M13" s="105" t="s">
        <v>42</v>
      </c>
      <c r="N13" s="82">
        <v>120.08</v>
      </c>
      <c r="O13" s="82" t="s">
        <v>50</v>
      </c>
      <c r="P13" s="83"/>
      <c r="Q13" s="84"/>
      <c r="R13" s="85"/>
      <c r="S13" s="36" t="s">
        <v>39</v>
      </c>
      <c r="T13" s="93"/>
      <c r="U13" s="93"/>
      <c r="V13" s="92"/>
      <c r="W13" s="92">
        <f>D13-V13</f>
        <v>2</v>
      </c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</row>
    <row r="14" spans="1:53" s="89" customFormat="1" ht="22.5" customHeight="1" x14ac:dyDescent="0.15">
      <c r="A14" s="97">
        <v>7</v>
      </c>
      <c r="B14" s="98" t="s">
        <v>43</v>
      </c>
      <c r="C14" s="97">
        <v>-4</v>
      </c>
      <c r="D14" s="81"/>
      <c r="E14" s="81"/>
      <c r="F14" s="81"/>
      <c r="G14" s="81"/>
      <c r="H14" s="81"/>
      <c r="I14" s="81"/>
      <c r="J14" s="81"/>
      <c r="K14" s="81"/>
      <c r="L14" s="81"/>
      <c r="M14" s="100"/>
      <c r="N14" s="82">
        <v>1200</v>
      </c>
      <c r="O14" s="82" t="s">
        <v>50</v>
      </c>
      <c r="P14" s="83"/>
      <c r="Q14" s="84"/>
      <c r="R14" s="85"/>
      <c r="S14" s="82"/>
      <c r="T14" s="93"/>
      <c r="U14" s="93"/>
      <c r="V14" s="92"/>
      <c r="W14" s="92">
        <f>D14-V14</f>
        <v>0</v>
      </c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</row>
    <row r="15" spans="1:53" s="89" customFormat="1" ht="21.75" customHeight="1" x14ac:dyDescent="0.15">
      <c r="A15" s="97">
        <v>8</v>
      </c>
      <c r="B15" s="98" t="s">
        <v>43</v>
      </c>
      <c r="C15" s="97">
        <v>-20</v>
      </c>
      <c r="D15" s="81"/>
      <c r="E15" s="81"/>
      <c r="F15" s="81"/>
      <c r="G15" s="81"/>
      <c r="H15" s="81"/>
      <c r="I15" s="81"/>
      <c r="J15" s="81"/>
      <c r="K15" s="81"/>
      <c r="L15" s="81"/>
      <c r="M15" s="100"/>
      <c r="N15" s="82">
        <v>1000</v>
      </c>
      <c r="O15" s="82" t="s">
        <v>50</v>
      </c>
      <c r="P15" s="83"/>
      <c r="Q15" s="84"/>
      <c r="R15" s="85"/>
      <c r="S15" s="82"/>
      <c r="T15" s="93"/>
      <c r="U15" s="93"/>
      <c r="V15" s="92"/>
      <c r="W15" s="92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</row>
    <row r="16" spans="1:53" s="89" customFormat="1" ht="21.75" customHeight="1" x14ac:dyDescent="0.15">
      <c r="A16" s="97">
        <v>9</v>
      </c>
      <c r="B16" s="98" t="s">
        <v>52</v>
      </c>
      <c r="C16" s="97" t="s">
        <v>53</v>
      </c>
      <c r="D16" s="81">
        <v>132</v>
      </c>
      <c r="E16" s="81"/>
      <c r="F16" s="81"/>
      <c r="G16" s="81"/>
      <c r="H16" s="81"/>
      <c r="I16" s="81"/>
      <c r="J16" s="81"/>
      <c r="K16" s="81"/>
      <c r="L16" s="81"/>
      <c r="M16" s="100" t="s">
        <v>51</v>
      </c>
      <c r="N16" s="82">
        <v>40415.760000000002</v>
      </c>
      <c r="O16" s="82" t="s">
        <v>50</v>
      </c>
      <c r="P16" s="83"/>
      <c r="Q16" s="84"/>
      <c r="R16" s="85"/>
      <c r="S16" s="82"/>
      <c r="T16" s="93"/>
      <c r="U16" s="93"/>
      <c r="V16" s="92"/>
      <c r="W16" s="92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</row>
    <row r="17" spans="1:53" s="89" customFormat="1" ht="21.75" customHeight="1" x14ac:dyDescent="0.15">
      <c r="A17" s="97">
        <v>10</v>
      </c>
      <c r="B17" s="98" t="s">
        <v>52</v>
      </c>
      <c r="C17" s="97" t="s">
        <v>56</v>
      </c>
      <c r="D17" s="81">
        <v>11</v>
      </c>
      <c r="E17" s="81"/>
      <c r="F17" s="81"/>
      <c r="G17" s="81"/>
      <c r="H17" s="81"/>
      <c r="I17" s="81"/>
      <c r="J17" s="81"/>
      <c r="K17" s="81"/>
      <c r="L17" s="81"/>
      <c r="M17" s="100" t="s">
        <v>51</v>
      </c>
      <c r="N17" s="82">
        <v>4009.5</v>
      </c>
      <c r="O17" s="82" t="s">
        <v>50</v>
      </c>
      <c r="P17" s="83"/>
      <c r="Q17" s="84"/>
      <c r="R17" s="85"/>
      <c r="S17" s="82"/>
      <c r="T17" s="93"/>
      <c r="U17" s="93"/>
      <c r="V17" s="92"/>
      <c r="W17" s="92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</row>
    <row r="18" spans="1:53" s="89" customFormat="1" ht="21.75" customHeight="1" x14ac:dyDescent="0.15">
      <c r="A18" s="97">
        <v>11</v>
      </c>
      <c r="B18" s="98"/>
      <c r="C18" s="97"/>
      <c r="D18" s="81"/>
      <c r="E18" s="81"/>
      <c r="F18" s="81"/>
      <c r="G18" s="81"/>
      <c r="H18" s="81"/>
      <c r="I18" s="81"/>
      <c r="J18" s="81"/>
      <c r="K18" s="81"/>
      <c r="L18" s="81"/>
      <c r="M18" s="100"/>
      <c r="N18" s="82"/>
      <c r="O18" s="82"/>
      <c r="P18" s="83"/>
      <c r="Q18" s="84"/>
      <c r="R18" s="85"/>
      <c r="S18" s="82"/>
      <c r="T18" s="93"/>
      <c r="U18" s="93"/>
      <c r="V18" s="92"/>
      <c r="W18" s="92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</row>
    <row r="19" spans="1:53" s="89" customFormat="1" ht="21.75" customHeight="1" x14ac:dyDescent="0.15">
      <c r="A19" s="97"/>
      <c r="B19" s="98"/>
      <c r="C19" s="97"/>
      <c r="D19" s="81"/>
      <c r="E19" s="81"/>
      <c r="F19" s="81"/>
      <c r="G19" s="81"/>
      <c r="H19" s="81"/>
      <c r="I19" s="81"/>
      <c r="J19" s="81"/>
      <c r="K19" s="81"/>
      <c r="L19" s="81"/>
      <c r="M19" s="100"/>
      <c r="N19" s="82"/>
      <c r="O19" s="82"/>
      <c r="P19" s="83"/>
      <c r="Q19" s="84"/>
      <c r="R19" s="85"/>
      <c r="S19" s="82"/>
      <c r="T19" s="93"/>
      <c r="U19" s="93"/>
      <c r="V19" s="92"/>
      <c r="W19" s="92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</row>
    <row r="20" spans="1:53" s="89" customFormat="1" ht="21.75" customHeight="1" x14ac:dyDescent="0.15">
      <c r="A20" s="97"/>
      <c r="B20" s="98"/>
      <c r="C20" s="97"/>
      <c r="D20" s="81"/>
      <c r="E20" s="81"/>
      <c r="F20" s="81"/>
      <c r="G20" s="81"/>
      <c r="H20" s="81"/>
      <c r="I20" s="81"/>
      <c r="J20" s="81"/>
      <c r="K20" s="81"/>
      <c r="L20" s="81"/>
      <c r="M20" s="100"/>
      <c r="N20" s="82"/>
      <c r="O20" s="82"/>
      <c r="P20" s="83"/>
      <c r="Q20" s="84"/>
      <c r="R20" s="85"/>
      <c r="S20" s="82"/>
      <c r="T20" s="93"/>
      <c r="U20" s="93"/>
      <c r="V20" s="92"/>
      <c r="W20" s="92">
        <f>D20-V20</f>
        <v>0</v>
      </c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</row>
    <row r="21" spans="1:53" s="9" customFormat="1" ht="21.95" customHeight="1" x14ac:dyDescent="0.15">
      <c r="A21" s="97"/>
      <c r="B21" s="98"/>
      <c r="C21" s="97"/>
      <c r="D21" s="81"/>
      <c r="E21" s="81"/>
      <c r="F21" s="81"/>
      <c r="G21" s="81"/>
      <c r="H21" s="81"/>
      <c r="I21" s="81"/>
      <c r="J21" s="81"/>
      <c r="K21" s="81"/>
      <c r="L21" s="81"/>
      <c r="M21" s="100"/>
      <c r="N21" s="82"/>
      <c r="O21" s="82"/>
      <c r="P21" s="83"/>
      <c r="Q21" s="84"/>
      <c r="R21" s="85"/>
      <c r="S21" s="82"/>
      <c r="T21" s="92"/>
      <c r="U21" s="92"/>
      <c r="V21" s="92"/>
      <c r="W21" s="92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</row>
    <row r="22" spans="1:53" s="9" customFormat="1" ht="21.95" hidden="1" customHeight="1" x14ac:dyDescent="0.15">
      <c r="A22" s="32">
        <v>33</v>
      </c>
      <c r="B22" s="32"/>
      <c r="C22" s="101"/>
      <c r="D22" s="33"/>
      <c r="E22" s="33"/>
      <c r="F22" s="33"/>
      <c r="G22" s="33"/>
      <c r="H22" s="33"/>
      <c r="I22" s="33"/>
      <c r="J22" s="33"/>
      <c r="K22" s="33"/>
      <c r="L22" s="33"/>
      <c r="M22" s="35"/>
      <c r="N22" s="34"/>
      <c r="O22" s="36" t="s">
        <v>1</v>
      </c>
      <c r="P22" s="59"/>
      <c r="Q22" s="44"/>
      <c r="R22" s="35"/>
      <c r="S22" s="35"/>
      <c r="T22" s="92"/>
      <c r="U22" s="92"/>
      <c r="V22" s="92"/>
      <c r="W22" s="92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</row>
    <row r="23" spans="1:53" s="1" customFormat="1" ht="21.95" customHeight="1" x14ac:dyDescent="0.15">
      <c r="A23" s="55" t="s">
        <v>18</v>
      </c>
      <c r="B23" s="42"/>
      <c r="C23" s="10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>
        <f>SUM(N8:N22)</f>
        <v>113997</v>
      </c>
      <c r="O23" s="36"/>
      <c r="P23" s="60"/>
      <c r="Q23" s="30"/>
      <c r="R23" s="31"/>
      <c r="S23" s="94"/>
      <c r="T23" s="95"/>
      <c r="U23" s="95"/>
      <c r="V23" s="95"/>
      <c r="W23" s="95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</row>
    <row r="24" spans="1:53" s="1" customFormat="1" ht="18.75" customHeight="1" x14ac:dyDescent="0.15">
      <c r="A24" s="56" t="s">
        <v>19</v>
      </c>
      <c r="B24" s="13"/>
      <c r="C24" s="13"/>
      <c r="D24" s="11"/>
      <c r="E24" s="10"/>
      <c r="F24" s="10"/>
      <c r="G24" s="10"/>
      <c r="H24" s="10"/>
      <c r="I24" s="10"/>
      <c r="J24" s="10"/>
      <c r="K24" s="10"/>
      <c r="L24" s="10"/>
      <c r="M24" s="56" t="s">
        <v>20</v>
      </c>
      <c r="N24" s="10"/>
      <c r="O24" s="45"/>
      <c r="P24" s="61"/>
      <c r="Q24" s="10"/>
      <c r="R24" s="10"/>
      <c r="S24" s="17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</row>
    <row r="25" spans="1:53" s="1" customFormat="1" ht="17.100000000000001" customHeight="1" x14ac:dyDescent="0.15">
      <c r="A25" s="71"/>
      <c r="B25" s="72"/>
      <c r="C25" s="72"/>
      <c r="D25" s="14"/>
      <c r="E25" s="13"/>
      <c r="F25" s="13"/>
      <c r="G25" s="13"/>
      <c r="H25" s="13"/>
      <c r="I25" s="13"/>
      <c r="J25" s="13"/>
      <c r="K25" s="13"/>
      <c r="L25" s="13"/>
      <c r="M25" s="15"/>
      <c r="N25" s="16"/>
      <c r="O25" s="46"/>
      <c r="P25" s="62"/>
      <c r="Q25" s="16"/>
      <c r="R25" s="16"/>
      <c r="S25" s="17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</row>
    <row r="26" spans="1:53" ht="17.100000000000001" customHeight="1" x14ac:dyDescent="0.15">
      <c r="A26" s="12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21"/>
      <c r="N26" s="22"/>
      <c r="O26" s="51"/>
      <c r="P26" s="63"/>
      <c r="Q26" s="22"/>
      <c r="R26" s="22"/>
      <c r="S26" s="23"/>
    </row>
    <row r="27" spans="1:53" ht="18" customHeight="1" x14ac:dyDescent="0.15">
      <c r="A27" s="56" t="s">
        <v>21</v>
      </c>
      <c r="B27" s="13"/>
      <c r="C27" s="13"/>
      <c r="D27" s="14"/>
      <c r="E27" s="13"/>
      <c r="F27" s="13"/>
      <c r="G27" s="13"/>
      <c r="H27" s="13"/>
      <c r="I27" s="13"/>
      <c r="J27" s="13"/>
      <c r="K27" s="13"/>
      <c r="L27" s="13"/>
      <c r="M27" s="56" t="s">
        <v>22</v>
      </c>
      <c r="N27" s="10"/>
      <c r="O27" s="52"/>
      <c r="P27" s="61"/>
      <c r="Q27" s="10"/>
      <c r="R27" s="10"/>
      <c r="S27" s="25"/>
    </row>
    <row r="28" spans="1:53" s="26" customFormat="1" ht="17.100000000000001" customHeight="1" x14ac:dyDescent="0.15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15"/>
      <c r="N28" s="16"/>
      <c r="O28" s="46"/>
      <c r="P28" s="62"/>
      <c r="Q28" s="16"/>
      <c r="R28" s="16"/>
      <c r="S28" s="29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</row>
    <row r="29" spans="1:53" ht="20.25" x14ac:dyDescent="0.15">
      <c r="A29" s="18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21"/>
      <c r="N29" s="22"/>
      <c r="O29" s="46"/>
      <c r="P29" s="63"/>
      <c r="Q29" s="22"/>
      <c r="R29" s="22"/>
      <c r="S29" s="38"/>
    </row>
    <row r="30" spans="1:53" x14ac:dyDescent="0.15">
      <c r="A30" s="41" t="s">
        <v>23</v>
      </c>
      <c r="B30" s="3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50"/>
      <c r="P30" s="64"/>
      <c r="Q30" s="24"/>
      <c r="R30" s="37"/>
      <c r="S30" s="39"/>
    </row>
    <row r="31" spans="1:53" x14ac:dyDescent="0.15">
      <c r="A31" s="7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6"/>
      <c r="P31" s="65"/>
      <c r="Q31" s="37"/>
      <c r="R31" s="37"/>
      <c r="S31" s="40"/>
    </row>
    <row r="32" spans="1:53" x14ac:dyDescent="0.15">
      <c r="A32" s="41"/>
      <c r="B32" s="6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46"/>
      <c r="P32" s="65"/>
      <c r="Q32" s="37"/>
      <c r="R32" s="37"/>
      <c r="S32" s="40"/>
    </row>
    <row r="33" spans="1:19" x14ac:dyDescent="0.15">
      <c r="A33" s="4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1"/>
      <c r="P33" s="63"/>
      <c r="Q33" s="27"/>
      <c r="R33" s="27"/>
      <c r="S33" s="38"/>
    </row>
    <row r="34" spans="1:19" x14ac:dyDescent="0.15">
      <c r="A34" s="68"/>
      <c r="B34" s="24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  <c r="O34" s="46"/>
      <c r="R34" s="57" t="s">
        <v>24</v>
      </c>
      <c r="S34" s="76"/>
    </row>
    <row r="35" spans="1:19" x14ac:dyDescent="0.15">
      <c r="O35" s="46"/>
    </row>
    <row r="36" spans="1:19" x14ac:dyDescent="0.15">
      <c r="O36" s="46"/>
    </row>
    <row r="37" spans="1:19" x14ac:dyDescent="0.15">
      <c r="O37" s="46"/>
    </row>
    <row r="38" spans="1:19" x14ac:dyDescent="0.15">
      <c r="O38" s="46"/>
    </row>
    <row r="39" spans="1:19" x14ac:dyDescent="0.15">
      <c r="O39" s="46"/>
    </row>
    <row r="40" spans="1:19" x14ac:dyDescent="0.15">
      <c r="O40" s="46"/>
    </row>
    <row r="41" spans="1:19" x14ac:dyDescent="0.15">
      <c r="O41" s="3"/>
    </row>
    <row r="42" spans="1:19" x14ac:dyDescent="0.15">
      <c r="O42" s="47"/>
    </row>
    <row r="43" spans="1:19" x14ac:dyDescent="0.15">
      <c r="O43" s="16"/>
    </row>
    <row r="44" spans="1:19" x14ac:dyDescent="0.15">
      <c r="O44" s="16"/>
    </row>
    <row r="45" spans="1:19" x14ac:dyDescent="0.15">
      <c r="O45" s="16"/>
    </row>
    <row r="46" spans="1:19" x14ac:dyDescent="0.15">
      <c r="O46" s="16"/>
    </row>
    <row r="47" spans="1:19" x14ac:dyDescent="0.15">
      <c r="O47" s="16"/>
    </row>
    <row r="48" spans="1:19" x14ac:dyDescent="0.15">
      <c r="O48" s="16"/>
    </row>
    <row r="49" spans="15:15" x14ac:dyDescent="0.15">
      <c r="O49" s="37"/>
    </row>
    <row r="50" spans="15:15" x14ac:dyDescent="0.15">
      <c r="O50" s="37"/>
    </row>
    <row r="51" spans="15:15" x14ac:dyDescent="0.15">
      <c r="O51" s="37"/>
    </row>
    <row r="52" spans="15:15" x14ac:dyDescent="0.15">
      <c r="O52" s="48"/>
    </row>
  </sheetData>
  <mergeCells count="9">
    <mergeCell ref="A6:B6"/>
    <mergeCell ref="C6:O6"/>
    <mergeCell ref="O1:S2"/>
    <mergeCell ref="A1:N1"/>
    <mergeCell ref="A2:N2"/>
    <mergeCell ref="A3:S3"/>
    <mergeCell ref="A4:S4"/>
    <mergeCell ref="A5:B5"/>
    <mergeCell ref="C5:O5"/>
  </mergeCells>
  <phoneticPr fontId="17" type="noConversion"/>
  <printOptions horizontalCentered="1"/>
  <pageMargins left="0.38958333333333334" right="0.43263888888888891" top="0.65972222222222221" bottom="0.59027777777777779" header="0.34930555555555554" footer="0.27500000000000002"/>
  <pageSetup paperSize="9" scale="69" firstPageNumber="4294963191" orientation="portrait" verticalDpi="1200" r:id="rId1"/>
  <headerFooter alignWithMargins="0">
    <oddFooter>&amp;C&amp;9第&amp;"Arial,常规"  &amp;P  &amp;"宋体,常规"页&amp;"Arial,常规"  &amp;"宋体,常规"共&amp;"Arial,常规"  &amp;N 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原始采购</vt:lpstr>
      <vt:lpstr>原始采购!Print_Area</vt:lpstr>
      <vt:lpstr>原始采购!Print_Titles</vt:lpstr>
    </vt:vector>
  </TitlesOfParts>
  <Company>MS User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User</dc:creator>
  <cp:lastModifiedBy>微软用户</cp:lastModifiedBy>
  <cp:revision/>
  <cp:lastPrinted>2016-10-28T05:02:14Z</cp:lastPrinted>
  <dcterms:created xsi:type="dcterms:W3CDTF">2007-12-11T04:43:33Z</dcterms:created>
  <dcterms:modified xsi:type="dcterms:W3CDTF">2016-10-31T01:03:46Z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2052-8.1.0.3163</vt:lpwstr>
  </property>
</Properties>
</file>