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整体数据" sheetId="1" r:id="rId1"/>
    <sheet name="谢师傅进度款" sheetId="2" r:id="rId2"/>
  </sheets>
  <definedNames>
    <definedName name="_xlnm._FilterDatabase" localSheetId="0" hidden="1">项目整体数据!$A$2:$X$192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<sst xmlns="http://schemas.openxmlformats.org/spreadsheetml/2006/main" count="1449" uniqueCount="152">
  <si>
    <t>无为5期2部分综合布线工厂项目</t>
  </si>
  <si>
    <t>已付</t>
  </si>
  <si>
    <t>序号</t>
  </si>
  <si>
    <t>物料名称</t>
  </si>
  <si>
    <t>品牌</t>
  </si>
  <si>
    <t>型号</t>
  </si>
  <si>
    <t>单位</t>
  </si>
  <si>
    <t>合同数量</t>
  </si>
  <si>
    <t>施工单价</t>
  </si>
  <si>
    <t>合同施工金额</t>
  </si>
  <si>
    <t>谢春来进度款工程数量</t>
  </si>
  <si>
    <t>结算金额</t>
  </si>
  <si>
    <t>谢春来最终施工量</t>
  </si>
  <si>
    <t>金额</t>
  </si>
  <si>
    <t>焦师傅施工</t>
  </si>
  <si>
    <t>施工合计</t>
  </si>
  <si>
    <t>现场验收量</t>
  </si>
  <si>
    <t>实际验收总差异</t>
  </si>
  <si>
    <t>谢春来进度与最终差异</t>
  </si>
  <si>
    <t>5号厂房</t>
  </si>
  <si>
    <t>主干桥架</t>
  </si>
  <si>
    <t>振明</t>
  </si>
  <si>
    <t>镀锌铁皮线槽_200×100×1.2mm-带底部连接片、隔板，接地连接线及螺丝与盖子</t>
  </si>
  <si>
    <t>米</t>
  </si>
  <si>
    <t>分支桥架</t>
  </si>
  <si>
    <t>镀锌铁皮线槽_100×100×1.2mm-带底部连接片、隔板，接地连接线及螺丝与盖子</t>
  </si>
  <si>
    <t>12U机柜</t>
  </si>
  <si>
    <t>图腾</t>
  </si>
  <si>
    <t>12U网络壁挂机柜</t>
  </si>
  <si>
    <t>个</t>
  </si>
  <si>
    <t>42U机柜</t>
  </si>
  <si>
    <t>42U 网络机柜  带机柜螺丝托盘及PDU</t>
  </si>
  <si>
    <t>台</t>
  </si>
  <si>
    <t>24口网络配线架</t>
  </si>
  <si>
    <t>烽火</t>
  </si>
  <si>
    <t>24口网络配线架6类非屏蔽</t>
  </si>
  <si>
    <t>48芯光纤</t>
  </si>
  <si>
    <t>光缆_48芯_单模（室外）</t>
  </si>
  <si>
    <t>12芯光纤</t>
  </si>
  <si>
    <t>12芯单模光纤（铠装）</t>
  </si>
  <si>
    <t>PDU</t>
  </si>
  <si>
    <t>PDU机柜插座 8位10A机柜专用pdu插排</t>
  </si>
  <si>
    <t>UPS</t>
  </si>
  <si>
    <t>百纳德</t>
  </si>
  <si>
    <t>10KVA UPS不间断电源 带电池和电池架，满载供电2小时</t>
  </si>
  <si>
    <t>配电箱</t>
  </si>
  <si>
    <t>定制</t>
  </si>
  <si>
    <t>配电箱_220V,</t>
  </si>
  <si>
    <t>套</t>
  </si>
  <si>
    <t>光纤配线架（12芯）</t>
  </si>
  <si>
    <t>12芯/ODF光纤配线架 LC单模满配 19英寸机架式</t>
  </si>
  <si>
    <t>光纤配线架（48芯）</t>
  </si>
  <si>
    <t>48芯/ODF光纤配线架， LC单模满配 19英寸机架式 黑色</t>
  </si>
  <si>
    <t>24档48口理线架</t>
  </si>
  <si>
    <t>理线架24档48口 机柜网线跳线理线架19寸工程级</t>
  </si>
  <si>
    <t>1米网络跳纤</t>
  </si>
  <si>
    <t>网络跳纤六类非屏蔽蓝色</t>
  </si>
  <si>
    <t>根</t>
  </si>
  <si>
    <t>光纤跳线</t>
  </si>
  <si>
    <t>单模双芯光纤跳线 LC-SC-1M 黄色</t>
  </si>
  <si>
    <t>条</t>
  </si>
  <si>
    <t>单模双芯光纤跳线 LC-SC-2M 黄色</t>
  </si>
  <si>
    <t>单模双芯光纤跳线 LC-SC-5M 黄色</t>
  </si>
  <si>
    <t>单模双芯光纤跳线 LC-LC-1M 黄色</t>
  </si>
  <si>
    <t>单模双芯光纤跳线 LC-LC-2M 黄色</t>
  </si>
  <si>
    <t>单模双芯光纤跳线 LC-LC-10M 黄色</t>
  </si>
  <si>
    <t>六类非屏蔽网线</t>
  </si>
  <si>
    <t>网线_六类_非屏蔽_UTP-6_灰色</t>
  </si>
  <si>
    <t>箱</t>
  </si>
  <si>
    <t>光纤熔接</t>
  </si>
  <si>
    <t>人工</t>
  </si>
  <si>
    <t>芯</t>
  </si>
  <si>
    <t>网络面板</t>
  </si>
  <si>
    <t>六类网络面板 Cat6类千兆网线插座二位双口色</t>
  </si>
  <si>
    <t>六类网络面板 Cat6类千兆网线插座单口</t>
  </si>
  <si>
    <t>机柜电源线</t>
  </si>
  <si>
    <t>恒飞</t>
  </si>
  <si>
    <t>RVV电缆_3×2.5m㎡_黑色</t>
  </si>
  <si>
    <t>UPS电源线</t>
  </si>
  <si>
    <t>RVV电缆_5×6m㎡_黑色</t>
  </si>
  <si>
    <t>10A航空插头</t>
  </si>
  <si>
    <t>正泰</t>
  </si>
  <si>
    <t>航空插头</t>
  </si>
  <si>
    <t>对</t>
  </si>
  <si>
    <t>φ25PVC线管</t>
  </si>
  <si>
    <t>联塑</t>
  </si>
  <si>
    <t>PVC线管_Φ25</t>
  </si>
  <si>
    <t>KBG管</t>
  </si>
  <si>
    <t>兴泰隆</t>
  </si>
  <si>
    <t>布线管_KBG-Φ25</t>
  </si>
  <si>
    <t>六类水晶头</t>
  </si>
  <si>
    <t>水晶头</t>
  </si>
  <si>
    <t>螺钉、扎带，丝杆等</t>
  </si>
  <si>
    <t>辅材</t>
  </si>
  <si>
    <t>安装施工</t>
  </si>
  <si>
    <t>含有线网160根，无线网20个（办公室）</t>
  </si>
  <si>
    <t>含有线网160根，无线网20个（工厂区）</t>
  </si>
  <si>
    <t>含有线网160根，无线网20个（AP含布线）</t>
  </si>
  <si>
    <t>6-1厂房</t>
  </si>
  <si>
    <t>含有线网110根，无线网18个（办公室）</t>
  </si>
  <si>
    <t>含有线网110根，无线网18个（工厂）</t>
  </si>
  <si>
    <t>含有线网110根，无线网18个（AP）</t>
  </si>
  <si>
    <t>6-2厂房</t>
  </si>
  <si>
    <t>含有线网290根，无线网11个（办公室）</t>
  </si>
  <si>
    <t>含有线网290根，无线网11个（工厂）</t>
  </si>
  <si>
    <t>含有线网290根，无线网11个（AP）</t>
  </si>
  <si>
    <t>可再生资源回收中心</t>
  </si>
  <si>
    <t>镀锌铁皮线槽_150×100×1.2mm-带底部连接片、隔板，接地连接线及螺丝与盖子</t>
  </si>
  <si>
    <t>32U机柜</t>
  </si>
  <si>
    <t>32U 网络机柜  带机柜螺丝托盘及PDU</t>
  </si>
  <si>
    <t>24芯光纤</t>
  </si>
  <si>
    <t>光缆_24芯_单模（室外）</t>
  </si>
  <si>
    <t>光纤配线架（24芯）</t>
  </si>
  <si>
    <t>24芯/ODF光纤配线架， LC单模满配 19英寸机架式 黑色</t>
  </si>
  <si>
    <t>单模双芯光纤跳线 LC-LC-5M 黄色</t>
  </si>
  <si>
    <t>含有线网20根，无线网10个（办公室）</t>
  </si>
  <si>
    <t>含有线网20根，无线网10个（工厂区）</t>
  </si>
  <si>
    <t>含有线网20根，无线网10个（AP）</t>
  </si>
  <si>
    <t>能源中心</t>
  </si>
  <si>
    <t>光缆_12芯_单模（室外）</t>
  </si>
  <si>
    <t>含有线网20根，无线网0个（办公室）</t>
  </si>
  <si>
    <t>含有线网20根，无线网0个（工厂）</t>
  </si>
  <si>
    <t>辅料仓</t>
  </si>
  <si>
    <t>含有线网0根，无线网4个</t>
  </si>
  <si>
    <t>食堂2楼</t>
  </si>
  <si>
    <t>桥架2</t>
  </si>
  <si>
    <t>6KVA UPS不间断电源 带电池和电池架，满载供电2小时</t>
  </si>
  <si>
    <t>含有线网10根，无线网25个（办公室）</t>
  </si>
  <si>
    <t>含有线网10根，无线网25个（工厂）</t>
  </si>
  <si>
    <r>
      <rPr>
        <sz val="9"/>
        <rFont val="微软雅黑"/>
        <charset val="134"/>
      </rPr>
      <t>含有线网10根，无线网25个</t>
    </r>
    <r>
      <rPr>
        <sz val="9"/>
        <color rgb="FFFF0000"/>
        <rFont val="微软雅黑"/>
        <charset val="134"/>
      </rPr>
      <t>（AP）</t>
    </r>
  </si>
  <si>
    <t>房屋补贴</t>
  </si>
  <si>
    <t>预估工期3个月</t>
  </si>
  <si>
    <t>焦师傅无为验收整改工作工程量统计表</t>
  </si>
  <si>
    <t>工程名称</t>
  </si>
  <si>
    <t>整改天数</t>
  </si>
  <si>
    <t>施工金额</t>
  </si>
  <si>
    <t>谢春来合计金额：</t>
  </si>
  <si>
    <t>人工费用</t>
  </si>
  <si>
    <t>350天/人，2人.</t>
  </si>
  <si>
    <t>天</t>
  </si>
  <si>
    <t xml:space="preserve">备注：
整改工作自6月18日至7月1日，共计15天，该费用由谢春来施工队承担，公司先行支付后从他相关费用中扣除
</t>
  </si>
  <si>
    <t>焦师傅合计金额：</t>
  </si>
  <si>
    <t>施工数量差异说明</t>
  </si>
  <si>
    <t>清单有线</t>
  </si>
  <si>
    <t>实际有线施工：</t>
  </si>
  <si>
    <t>清单AP</t>
  </si>
  <si>
    <t>实际AP施工：</t>
  </si>
  <si>
    <t>数量</t>
  </si>
  <si>
    <t>进度款工程数量</t>
  </si>
  <si>
    <t>验收工程量</t>
  </si>
  <si>
    <t>合计金额</t>
  </si>
  <si>
    <t>含有线网160根，无线网20个（AP）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</si>
</sst>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43"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9"/>
      <name val="微软雅黑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rgb="FFFF0000"/>
      <name val="微软雅黑"/>
      <charset val="134"/>
    </font>
    <font>
      <b/>
      <sz val="18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微软雅黑"/>
      <charset val="134"/>
    </font>
    <font>
      <sz val="11"/>
      <name val="宋体"/>
      <charset val="134"/>
      <scheme val="minor"/>
    </font>
    <font>
      <b/>
      <sz val="12"/>
      <color rgb="FFFF0000"/>
      <name val="宋体"/>
      <charset val="134"/>
    </font>
    <font>
      <b/>
      <sz val="18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9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6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>
      <protection locked="0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left" vertical="center" wrapText="1"/>
    </xf>
    <xf numFmtId="176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4" borderId="1" xfId="52" applyFont="1" applyFill="1" applyBorder="1" applyAlignment="1">
      <alignment horizontal="center" vertical="center" wrapText="1"/>
      <protection locked="0"/>
    </xf>
    <xf numFmtId="0" fontId="5" fillId="0" borderId="1" xfId="52" applyFont="1" applyFill="1" applyBorder="1" applyAlignment="1">
      <alignment horizontal="center" vertical="center" wrapText="1"/>
      <protection locked="0"/>
    </xf>
    <xf numFmtId="0" fontId="5" fillId="4" borderId="1" xfId="52" applyNumberFormat="1" applyFont="1" applyFill="1" applyBorder="1" applyAlignment="1">
      <alignment horizontal="center" vertical="center" wrapText="1"/>
      <protection locked="0"/>
    </xf>
    <xf numFmtId="0" fontId="5" fillId="0" borderId="1" xfId="52" applyNumberFormat="1" applyFont="1" applyFill="1" applyBorder="1" applyAlignment="1">
      <alignment horizontal="center" vertical="center" wrapText="1"/>
      <protection locked="0"/>
    </xf>
    <xf numFmtId="0" fontId="5" fillId="0" borderId="1" xfId="51" applyFont="1" applyFill="1" applyBorder="1" applyAlignment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177" fontId="5" fillId="0" borderId="1" xfId="52" applyNumberFormat="1" applyFont="1" applyFill="1" applyBorder="1" applyAlignment="1">
      <alignment horizontal="center" vertical="center" wrapText="1"/>
      <protection locked="0"/>
    </xf>
    <xf numFmtId="0" fontId="5" fillId="3" borderId="1" xfId="52" applyNumberFormat="1" applyFont="1" applyFill="1" applyBorder="1" applyAlignment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left" vertical="center" wrapText="1"/>
    </xf>
    <xf numFmtId="0" fontId="6" fillId="3" borderId="2" xfId="53" applyFont="1" applyFill="1" applyBorder="1" applyAlignment="1" applyProtection="1">
      <alignment horizontal="center" vertical="center" wrapText="1"/>
    </xf>
    <xf numFmtId="0" fontId="7" fillId="3" borderId="2" xfId="53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  <protection locked="0"/>
    </xf>
    <xf numFmtId="0" fontId="8" fillId="0" borderId="1" xfId="52" applyNumberFormat="1" applyFont="1" applyFill="1" applyBorder="1" applyAlignment="1">
      <alignment horizontal="center" vertical="center" wrapText="1"/>
      <protection locked="0"/>
    </xf>
    <xf numFmtId="177" fontId="8" fillId="0" borderId="1" xfId="52" applyNumberFormat="1" applyFont="1" applyFill="1" applyBorder="1" applyAlignment="1">
      <alignment horizontal="center" vertical="center" wrapText="1"/>
      <protection locked="0"/>
    </xf>
    <xf numFmtId="177" fontId="8" fillId="4" borderId="1" xfId="52" applyNumberFormat="1" applyFont="1" applyFill="1" applyBorder="1" applyAlignment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5" fillId="5" borderId="1" xfId="52" applyFont="1" applyFill="1" applyBorder="1" applyAlignment="1" applyProtection="1">
      <alignment horizontal="center" vertical="center" wrapText="1"/>
    </xf>
    <xf numFmtId="0" fontId="5" fillId="5" borderId="1" xfId="52" applyNumberFormat="1" applyFont="1" applyFill="1" applyBorder="1" applyAlignment="1" applyProtection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177" fontId="5" fillId="0" borderId="1" xfId="52" applyNumberFormat="1" applyFont="1" applyFill="1" applyBorder="1" applyAlignment="1" applyProtection="1">
      <alignment horizontal="center" vertical="center" wrapText="1"/>
    </xf>
    <xf numFmtId="0" fontId="11" fillId="3" borderId="2" xfId="53" applyFont="1" applyFill="1" applyBorder="1" applyAlignment="1" applyProtection="1">
      <alignment horizontal="center" vertical="center" wrapText="1"/>
    </xf>
    <xf numFmtId="0" fontId="4" fillId="3" borderId="2" xfId="53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8" fillId="0" borderId="1" xfId="52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0" fontId="5" fillId="6" borderId="1" xfId="52" applyNumberFormat="1" applyFont="1" applyFill="1" applyBorder="1" applyAlignment="1">
      <alignment horizontal="center" vertical="center" wrapText="1"/>
      <protection locked="0"/>
    </xf>
    <xf numFmtId="177" fontId="8" fillId="0" borderId="1" xfId="52" applyNumberFormat="1" applyFont="1" applyFill="1" applyBorder="1" applyAlignment="1" applyProtection="1">
      <alignment horizontal="center" vertical="center" wrapText="1"/>
    </xf>
    <xf numFmtId="177" fontId="8" fillId="5" borderId="1" xfId="52" applyNumberFormat="1" applyFont="1" applyFill="1" applyBorder="1" applyAlignment="1" applyProtection="1">
      <alignment horizontal="center" vertical="center" wrapText="1"/>
    </xf>
    <xf numFmtId="177" fontId="5" fillId="6" borderId="1" xfId="52" applyNumberFormat="1" applyFont="1" applyFill="1" applyBorder="1" applyAlignment="1">
      <alignment horizontal="center" vertical="center" wrapText="1"/>
      <protection locked="0"/>
    </xf>
    <xf numFmtId="177" fontId="8" fillId="3" borderId="1" xfId="52" applyNumberFormat="1" applyFont="1" applyFill="1" applyBorder="1" applyAlignment="1" applyProtection="1">
      <alignment horizontal="center" vertical="center" wrapText="1"/>
    </xf>
    <xf numFmtId="0" fontId="5" fillId="6" borderId="1" xfId="52" applyFont="1" applyFill="1" applyBorder="1" applyAlignment="1" applyProtection="1">
      <alignment horizontal="center" vertical="center" wrapText="1"/>
    </xf>
    <xf numFmtId="0" fontId="12" fillId="0" borderId="0" xfId="0" applyFont="1">
      <alignment vertical="center"/>
    </xf>
    <xf numFmtId="0" fontId="11" fillId="3" borderId="2" xfId="53" applyFont="1" applyFill="1" applyBorder="1" applyAlignment="1" applyProtection="1">
      <alignment vertical="center"/>
    </xf>
    <xf numFmtId="0" fontId="11" fillId="3" borderId="2" xfId="53" applyFont="1" applyFill="1" applyBorder="1" applyAlignment="1" applyProtection="1">
      <alignment vertical="center" wrapText="1"/>
    </xf>
    <xf numFmtId="0" fontId="5" fillId="7" borderId="1" xfId="49" applyFont="1" applyFill="1" applyBorder="1" applyAlignment="1" applyProtection="1">
      <alignment horizontal="left" vertical="center" wrapText="1"/>
    </xf>
    <xf numFmtId="176" fontId="5" fillId="7" borderId="1" xfId="50" applyNumberFormat="1" applyFont="1" applyFill="1" applyBorder="1" applyAlignment="1" applyProtection="1">
      <alignment horizontal="center" vertical="center" wrapText="1"/>
    </xf>
    <xf numFmtId="0" fontId="5" fillId="7" borderId="1" xfId="49" applyFont="1" applyFill="1" applyBorder="1" applyAlignment="1" applyProtection="1">
      <alignment horizontal="center" vertical="center" wrapText="1"/>
    </xf>
    <xf numFmtId="177" fontId="5" fillId="7" borderId="1" xfId="52" applyNumberFormat="1" applyFont="1" applyFill="1" applyBorder="1" applyAlignment="1" applyProtection="1">
      <alignment horizontal="center" vertical="center" wrapText="1"/>
    </xf>
    <xf numFmtId="177" fontId="5" fillId="7" borderId="1" xfId="52" applyNumberFormat="1" applyFont="1" applyFill="1" applyBorder="1" applyAlignment="1">
      <alignment horizontal="center" vertical="center" wrapText="1"/>
      <protection locked="0"/>
    </xf>
    <xf numFmtId="0" fontId="5" fillId="7" borderId="1" xfId="52" applyNumberFormat="1" applyFont="1" applyFill="1" applyBorder="1" applyAlignment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4" fillId="0" borderId="1" xfId="49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5" fillId="6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控部分" xfId="49"/>
    <cellStyle name="常规 3" xfId="50"/>
    <cellStyle name="_ET_STYLE_NoName_00__冷冻水部分" xfId="51"/>
    <cellStyle name="_ET_STYLE_NoName_00_" xfId="52"/>
    <cellStyle name="常规 112" xfId="5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7"/>
  <sheetViews>
    <sheetView tabSelected="1" zoomScale="110" zoomScaleNormal="110" topLeftCell="A134" workbookViewId="0">
      <selection activeCell="O147" sqref="O147"/>
    </sheetView>
  </sheetViews>
  <sheetFormatPr defaultColWidth="9" defaultRowHeight="13.5"/>
  <cols>
    <col min="1" max="1" width="5.25833333333333" customWidth="1"/>
    <col min="2" max="2" width="14.3833333333333" customWidth="1"/>
    <col min="3" max="3" width="6.75833333333333" customWidth="1"/>
    <col min="4" max="4" width="32.8083333333333" customWidth="1"/>
    <col min="5" max="5" width="3.88333333333333" customWidth="1"/>
    <col min="6" max="6" width="15.0666666666667" customWidth="1"/>
    <col min="7" max="7" width="8.75833333333333" style="1" customWidth="1"/>
    <col min="8" max="8" width="8.38333333333333" style="1" customWidth="1"/>
    <col min="9" max="9" width="10.1333333333333" style="2" customWidth="1"/>
    <col min="10" max="10" width="13.125" style="1" customWidth="1"/>
    <col min="11" max="11" width="9.375" style="27" customWidth="1"/>
    <col min="12" max="12" width="7.93333333333333" customWidth="1"/>
    <col min="13" max="13" width="9.375" customWidth="1"/>
    <col min="14" max="14" width="13.125" customWidth="1"/>
    <col min="15" max="15" width="9.08333333333333" customWidth="1"/>
    <col min="16" max="16" width="11.4083333333333" customWidth="1"/>
    <col min="17" max="17" width="15" customWidth="1"/>
    <col min="18" max="18" width="17.2666666666667" customWidth="1"/>
  </cols>
  <sheetData>
    <row r="1" ht="25" customHeight="1" spans="1:9">
      <c r="A1" t="s">
        <v>0</v>
      </c>
      <c r="I1" s="34" t="s">
        <v>1</v>
      </c>
    </row>
    <row r="2" ht="26" customHeight="1" spans="1:18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20" t="s">
        <v>10</v>
      </c>
      <c r="J2" s="3" t="s">
        <v>11</v>
      </c>
      <c r="K2" s="20" t="s">
        <v>12</v>
      </c>
      <c r="L2" s="3" t="s">
        <v>13</v>
      </c>
      <c r="M2" s="20" t="s">
        <v>14</v>
      </c>
      <c r="N2" s="3" t="s">
        <v>13</v>
      </c>
      <c r="O2" s="35" t="s">
        <v>15</v>
      </c>
      <c r="P2" s="36" t="s">
        <v>16</v>
      </c>
      <c r="Q2" s="47" t="s">
        <v>17</v>
      </c>
      <c r="R2" s="47" t="s">
        <v>18</v>
      </c>
    </row>
    <row r="3" ht="26" customHeight="1" spans="1:16">
      <c r="A3" s="3"/>
      <c r="B3" s="4" t="s">
        <v>19</v>
      </c>
      <c r="C3" s="3"/>
      <c r="D3" s="3"/>
      <c r="E3" s="3"/>
      <c r="F3" s="3"/>
      <c r="G3" s="3"/>
      <c r="H3" s="3"/>
      <c r="I3" s="20"/>
      <c r="J3" s="3"/>
      <c r="K3" s="20"/>
      <c r="L3" s="3"/>
      <c r="M3" s="3"/>
      <c r="N3" s="3"/>
      <c r="O3" s="35"/>
      <c r="P3" s="36"/>
    </row>
    <row r="4" ht="21" customHeight="1" spans="1:18">
      <c r="A4" s="5">
        <v>1</v>
      </c>
      <c r="B4" s="5" t="s">
        <v>20</v>
      </c>
      <c r="C4" s="6" t="s">
        <v>21</v>
      </c>
      <c r="D4" s="5" t="s">
        <v>22</v>
      </c>
      <c r="E4" s="7" t="s">
        <v>23</v>
      </c>
      <c r="F4" s="28">
        <v>500</v>
      </c>
      <c r="G4" s="9">
        <v>20</v>
      </c>
      <c r="H4" s="9">
        <f t="shared" ref="H4:H37" si="0">G4*F4</f>
        <v>10000</v>
      </c>
      <c r="I4" s="21">
        <v>500</v>
      </c>
      <c r="J4" s="9" cm="1">
        <f t="array" ref="J4:J187">G4:G187*I4:I187</f>
        <v>10000</v>
      </c>
      <c r="K4" s="37">
        <v>498</v>
      </c>
      <c r="L4" s="38">
        <f>K4*G4</f>
        <v>9960</v>
      </c>
      <c r="M4" s="38"/>
      <c r="N4" s="38">
        <f>M4*G4</f>
        <v>0</v>
      </c>
      <c r="O4" s="38">
        <f>K4+M4</f>
        <v>498</v>
      </c>
      <c r="P4" s="39">
        <v>498</v>
      </c>
      <c r="Q4">
        <f>P4-O4</f>
        <v>0</v>
      </c>
      <c r="R4">
        <f>K4-I4</f>
        <v>-2</v>
      </c>
    </row>
    <row r="5" ht="21" customHeight="1" spans="1:18">
      <c r="A5" s="5">
        <v>2</v>
      </c>
      <c r="B5" s="5" t="s">
        <v>24</v>
      </c>
      <c r="C5" s="6" t="s">
        <v>21</v>
      </c>
      <c r="D5" s="5" t="s">
        <v>25</v>
      </c>
      <c r="E5" s="7" t="s">
        <v>23</v>
      </c>
      <c r="F5" s="29">
        <v>250</v>
      </c>
      <c r="G5" s="11">
        <v>20</v>
      </c>
      <c r="H5" s="11">
        <f t="shared" si="0"/>
        <v>5000</v>
      </c>
      <c r="I5" s="22">
        <v>250</v>
      </c>
      <c r="J5" s="11">
        <v>5000</v>
      </c>
      <c r="K5" s="40">
        <v>240</v>
      </c>
      <c r="L5" s="38">
        <f t="shared" ref="L5:L36" si="1">K5*G5</f>
        <v>4800</v>
      </c>
      <c r="M5" s="30"/>
      <c r="N5" s="38">
        <f t="shared" ref="N5:N36" si="2">M5*G5</f>
        <v>0</v>
      </c>
      <c r="O5" s="38">
        <f t="shared" ref="O5:O36" si="3">K5+M5</f>
        <v>240</v>
      </c>
      <c r="P5" s="39">
        <v>240</v>
      </c>
      <c r="Q5">
        <f t="shared" ref="Q5:Q36" si="4">P5-O5</f>
        <v>0</v>
      </c>
      <c r="R5">
        <f t="shared" ref="R5:R36" si="5">K5-I5</f>
        <v>-10</v>
      </c>
    </row>
    <row r="6" ht="21" customHeight="1" spans="1:18">
      <c r="A6" s="5">
        <v>3</v>
      </c>
      <c r="B6" s="5" t="s">
        <v>26</v>
      </c>
      <c r="C6" s="6" t="s">
        <v>27</v>
      </c>
      <c r="D6" s="5" t="s">
        <v>28</v>
      </c>
      <c r="E6" s="7" t="s">
        <v>29</v>
      </c>
      <c r="F6" s="29">
        <v>6</v>
      </c>
      <c r="G6" s="11">
        <v>100</v>
      </c>
      <c r="H6" s="11">
        <f t="shared" si="0"/>
        <v>600</v>
      </c>
      <c r="I6" s="22">
        <v>5</v>
      </c>
      <c r="J6" s="11">
        <v>500</v>
      </c>
      <c r="K6" s="40">
        <v>4</v>
      </c>
      <c r="L6" s="38">
        <f t="shared" si="1"/>
        <v>400</v>
      </c>
      <c r="M6" s="30"/>
      <c r="N6" s="38">
        <f t="shared" si="2"/>
        <v>0</v>
      </c>
      <c r="O6" s="38">
        <f t="shared" si="3"/>
        <v>4</v>
      </c>
      <c r="P6" s="39">
        <v>5</v>
      </c>
      <c r="Q6">
        <f t="shared" si="4"/>
        <v>1</v>
      </c>
      <c r="R6">
        <f t="shared" si="5"/>
        <v>-1</v>
      </c>
    </row>
    <row r="7" ht="21" customHeight="1" spans="1:18">
      <c r="A7" s="5">
        <v>4</v>
      </c>
      <c r="B7" s="5" t="s">
        <v>30</v>
      </c>
      <c r="C7" s="6" t="s">
        <v>27</v>
      </c>
      <c r="D7" s="5" t="s">
        <v>31</v>
      </c>
      <c r="E7" s="7" t="s">
        <v>32</v>
      </c>
      <c r="F7" s="29">
        <v>2</v>
      </c>
      <c r="G7" s="11">
        <v>100</v>
      </c>
      <c r="H7" s="11">
        <f t="shared" si="0"/>
        <v>200</v>
      </c>
      <c r="I7" s="22">
        <v>1</v>
      </c>
      <c r="J7" s="11">
        <v>100</v>
      </c>
      <c r="K7" s="40">
        <v>2</v>
      </c>
      <c r="L7" s="38">
        <f t="shared" si="1"/>
        <v>200</v>
      </c>
      <c r="M7" s="30"/>
      <c r="N7" s="38">
        <f t="shared" si="2"/>
        <v>0</v>
      </c>
      <c r="O7" s="38">
        <f t="shared" si="3"/>
        <v>2</v>
      </c>
      <c r="P7" s="39">
        <v>2</v>
      </c>
      <c r="Q7">
        <f t="shared" si="4"/>
        <v>0</v>
      </c>
      <c r="R7">
        <f t="shared" si="5"/>
        <v>1</v>
      </c>
    </row>
    <row r="8" ht="21" customHeight="1" spans="1:24">
      <c r="A8" s="5">
        <v>5</v>
      </c>
      <c r="B8" s="5" t="s">
        <v>33</v>
      </c>
      <c r="C8" s="6" t="s">
        <v>34</v>
      </c>
      <c r="D8" s="5" t="s">
        <v>35</v>
      </c>
      <c r="E8" s="7" t="s">
        <v>29</v>
      </c>
      <c r="F8" s="30">
        <v>12</v>
      </c>
      <c r="G8" s="11">
        <v>5</v>
      </c>
      <c r="H8" s="11">
        <f t="shared" si="0"/>
        <v>60</v>
      </c>
      <c r="I8" s="22">
        <v>6</v>
      </c>
      <c r="J8" s="11">
        <v>30</v>
      </c>
      <c r="K8" s="40">
        <v>10</v>
      </c>
      <c r="L8" s="38">
        <f t="shared" si="1"/>
        <v>50</v>
      </c>
      <c r="M8" s="30"/>
      <c r="N8" s="38">
        <f t="shared" si="2"/>
        <v>0</v>
      </c>
      <c r="O8" s="38">
        <f t="shared" si="3"/>
        <v>10</v>
      </c>
      <c r="P8" s="39">
        <v>10</v>
      </c>
      <c r="Q8">
        <f t="shared" si="4"/>
        <v>0</v>
      </c>
      <c r="R8">
        <f t="shared" si="5"/>
        <v>4</v>
      </c>
      <c r="S8" s="27"/>
      <c r="T8" s="27"/>
      <c r="U8" s="27"/>
      <c r="V8" s="27"/>
      <c r="W8" s="27"/>
      <c r="X8" s="27"/>
    </row>
    <row r="9" ht="21" customHeight="1" spans="1:18">
      <c r="A9" s="5">
        <v>6</v>
      </c>
      <c r="B9" s="5" t="s">
        <v>36</v>
      </c>
      <c r="C9" s="6" t="s">
        <v>34</v>
      </c>
      <c r="D9" s="5" t="s">
        <v>37</v>
      </c>
      <c r="E9" s="7" t="s">
        <v>23</v>
      </c>
      <c r="F9" s="30">
        <v>1750</v>
      </c>
      <c r="G9" s="11">
        <v>2</v>
      </c>
      <c r="H9" s="11">
        <f t="shared" si="0"/>
        <v>3500</v>
      </c>
      <c r="I9" s="22">
        <v>1750</v>
      </c>
      <c r="J9" s="11">
        <v>3500</v>
      </c>
      <c r="K9" s="40">
        <v>1750</v>
      </c>
      <c r="L9" s="38">
        <f t="shared" si="1"/>
        <v>3500</v>
      </c>
      <c r="M9" s="30"/>
      <c r="N9" s="38">
        <f t="shared" si="2"/>
        <v>0</v>
      </c>
      <c r="O9" s="38">
        <f t="shared" si="3"/>
        <v>1750</v>
      </c>
      <c r="P9" s="41">
        <v>1750</v>
      </c>
      <c r="Q9">
        <f t="shared" si="4"/>
        <v>0</v>
      </c>
      <c r="R9">
        <f t="shared" si="5"/>
        <v>0</v>
      </c>
    </row>
    <row r="10" ht="21" customHeight="1" spans="1:18">
      <c r="A10" s="5">
        <v>7</v>
      </c>
      <c r="B10" s="5" t="s">
        <v>38</v>
      </c>
      <c r="C10" s="6" t="s">
        <v>34</v>
      </c>
      <c r="D10" s="5" t="s">
        <v>39</v>
      </c>
      <c r="E10" s="7" t="s">
        <v>23</v>
      </c>
      <c r="F10" s="30">
        <v>1700</v>
      </c>
      <c r="G10" s="11">
        <v>2</v>
      </c>
      <c r="H10" s="11">
        <f t="shared" si="0"/>
        <v>3400</v>
      </c>
      <c r="I10" s="22">
        <v>1700</v>
      </c>
      <c r="J10" s="11">
        <v>3400</v>
      </c>
      <c r="K10" s="40">
        <v>1700</v>
      </c>
      <c r="L10" s="38">
        <f t="shared" si="1"/>
        <v>3400</v>
      </c>
      <c r="M10" s="30"/>
      <c r="N10" s="38">
        <f t="shared" si="2"/>
        <v>0</v>
      </c>
      <c r="O10" s="38">
        <f t="shared" si="3"/>
        <v>1700</v>
      </c>
      <c r="P10" s="39">
        <v>1700</v>
      </c>
      <c r="Q10">
        <f t="shared" si="4"/>
        <v>0</v>
      </c>
      <c r="R10">
        <f t="shared" si="5"/>
        <v>0</v>
      </c>
    </row>
    <row r="11" ht="21" customHeight="1" spans="1:18">
      <c r="A11" s="5">
        <v>8</v>
      </c>
      <c r="B11" s="5" t="s">
        <v>40</v>
      </c>
      <c r="C11" s="6" t="s">
        <v>27</v>
      </c>
      <c r="D11" s="5" t="s">
        <v>41</v>
      </c>
      <c r="E11" s="7" t="s">
        <v>29</v>
      </c>
      <c r="F11" s="30">
        <v>12</v>
      </c>
      <c r="G11" s="11">
        <v>40</v>
      </c>
      <c r="H11" s="11">
        <f t="shared" si="0"/>
        <v>480</v>
      </c>
      <c r="I11" s="22">
        <v>4</v>
      </c>
      <c r="J11" s="11">
        <v>160</v>
      </c>
      <c r="K11" s="40">
        <v>6</v>
      </c>
      <c r="L11" s="38">
        <f t="shared" si="1"/>
        <v>240</v>
      </c>
      <c r="M11" s="30"/>
      <c r="N11" s="38">
        <f t="shared" si="2"/>
        <v>0</v>
      </c>
      <c r="O11" s="38">
        <f t="shared" si="3"/>
        <v>6</v>
      </c>
      <c r="P11" s="39">
        <v>6</v>
      </c>
      <c r="Q11">
        <f t="shared" si="4"/>
        <v>0</v>
      </c>
      <c r="R11">
        <f t="shared" si="5"/>
        <v>2</v>
      </c>
    </row>
    <row r="12" ht="21" customHeight="1" spans="1:18">
      <c r="A12" s="5">
        <v>9</v>
      </c>
      <c r="B12" s="5" t="s">
        <v>42</v>
      </c>
      <c r="C12" s="6" t="s">
        <v>43</v>
      </c>
      <c r="D12" s="5" t="s">
        <v>44</v>
      </c>
      <c r="E12" s="7" t="s">
        <v>32</v>
      </c>
      <c r="F12" s="30">
        <v>1</v>
      </c>
      <c r="G12" s="11">
        <v>800</v>
      </c>
      <c r="H12" s="11">
        <f t="shared" si="0"/>
        <v>800</v>
      </c>
      <c r="I12" s="22">
        <v>0</v>
      </c>
      <c r="J12" s="11">
        <v>0</v>
      </c>
      <c r="K12" s="40">
        <v>1</v>
      </c>
      <c r="L12" s="38">
        <f t="shared" si="1"/>
        <v>800</v>
      </c>
      <c r="M12" s="30"/>
      <c r="N12" s="38">
        <f t="shared" si="2"/>
        <v>0</v>
      </c>
      <c r="O12" s="38">
        <f t="shared" si="3"/>
        <v>1</v>
      </c>
      <c r="P12" s="39">
        <v>1</v>
      </c>
      <c r="Q12">
        <f t="shared" si="4"/>
        <v>0</v>
      </c>
      <c r="R12">
        <f t="shared" si="5"/>
        <v>1</v>
      </c>
    </row>
    <row r="13" ht="21" customHeight="1" spans="1:18">
      <c r="A13" s="5">
        <v>10</v>
      </c>
      <c r="B13" s="5" t="s">
        <v>45</v>
      </c>
      <c r="C13" s="6" t="s">
        <v>46</v>
      </c>
      <c r="D13" s="5" t="s">
        <v>47</v>
      </c>
      <c r="E13" s="7" t="s">
        <v>48</v>
      </c>
      <c r="F13" s="30">
        <v>1</v>
      </c>
      <c r="G13" s="11">
        <v>300</v>
      </c>
      <c r="H13" s="11">
        <f t="shared" si="0"/>
        <v>300</v>
      </c>
      <c r="I13" s="22">
        <v>1</v>
      </c>
      <c r="J13" s="11">
        <v>300</v>
      </c>
      <c r="K13" s="40">
        <v>1</v>
      </c>
      <c r="L13" s="38">
        <f t="shared" si="1"/>
        <v>300</v>
      </c>
      <c r="M13" s="30"/>
      <c r="N13" s="38">
        <f t="shared" si="2"/>
        <v>0</v>
      </c>
      <c r="O13" s="38">
        <f t="shared" si="3"/>
        <v>1</v>
      </c>
      <c r="P13" s="39">
        <v>1</v>
      </c>
      <c r="Q13">
        <f t="shared" si="4"/>
        <v>0</v>
      </c>
      <c r="R13">
        <f t="shared" si="5"/>
        <v>0</v>
      </c>
    </row>
    <row r="14" ht="21" customHeight="1" spans="1:18">
      <c r="A14" s="5">
        <v>11</v>
      </c>
      <c r="B14" s="5" t="s">
        <v>49</v>
      </c>
      <c r="C14" s="6" t="s">
        <v>34</v>
      </c>
      <c r="D14" s="5" t="s">
        <v>50</v>
      </c>
      <c r="E14" s="13" t="s">
        <v>29</v>
      </c>
      <c r="F14" s="30">
        <v>24</v>
      </c>
      <c r="G14" s="11"/>
      <c r="H14" s="11">
        <f t="shared" si="0"/>
        <v>0</v>
      </c>
      <c r="I14" s="22"/>
      <c r="J14" s="11">
        <v>0</v>
      </c>
      <c r="K14" s="40">
        <v>20</v>
      </c>
      <c r="L14" s="38">
        <f t="shared" si="1"/>
        <v>0</v>
      </c>
      <c r="M14" s="30"/>
      <c r="N14" s="38">
        <f t="shared" si="2"/>
        <v>0</v>
      </c>
      <c r="O14" s="38">
        <f t="shared" si="3"/>
        <v>20</v>
      </c>
      <c r="P14" s="39">
        <v>20</v>
      </c>
      <c r="Q14">
        <f t="shared" si="4"/>
        <v>0</v>
      </c>
      <c r="R14">
        <f t="shared" si="5"/>
        <v>20</v>
      </c>
    </row>
    <row r="15" ht="21" customHeight="1" spans="1:18">
      <c r="A15" s="5">
        <v>12</v>
      </c>
      <c r="B15" s="5" t="s">
        <v>51</v>
      </c>
      <c r="C15" s="6" t="s">
        <v>34</v>
      </c>
      <c r="D15" s="5" t="s">
        <v>52</v>
      </c>
      <c r="E15" s="7" t="s">
        <v>29</v>
      </c>
      <c r="F15" s="30">
        <v>4</v>
      </c>
      <c r="G15" s="11"/>
      <c r="H15" s="11">
        <f t="shared" si="0"/>
        <v>0</v>
      </c>
      <c r="I15" s="22"/>
      <c r="J15" s="11">
        <v>0</v>
      </c>
      <c r="K15" s="40">
        <v>4</v>
      </c>
      <c r="L15" s="38">
        <f t="shared" si="1"/>
        <v>0</v>
      </c>
      <c r="M15" s="30"/>
      <c r="N15" s="38">
        <f t="shared" si="2"/>
        <v>0</v>
      </c>
      <c r="O15" s="38">
        <f t="shared" si="3"/>
        <v>4</v>
      </c>
      <c r="P15" s="39">
        <v>4</v>
      </c>
      <c r="Q15">
        <f t="shared" si="4"/>
        <v>0</v>
      </c>
      <c r="R15">
        <f t="shared" si="5"/>
        <v>4</v>
      </c>
    </row>
    <row r="16" ht="21" customHeight="1" spans="1:18">
      <c r="A16" s="5">
        <v>13</v>
      </c>
      <c r="B16" s="5" t="s">
        <v>53</v>
      </c>
      <c r="C16" s="6" t="s">
        <v>34</v>
      </c>
      <c r="D16" s="5" t="s">
        <v>54</v>
      </c>
      <c r="E16" s="14" t="s">
        <v>29</v>
      </c>
      <c r="F16" s="31">
        <v>48</v>
      </c>
      <c r="G16" s="15"/>
      <c r="H16" s="11">
        <f t="shared" si="0"/>
        <v>0</v>
      </c>
      <c r="I16" s="23"/>
      <c r="J16" s="15">
        <v>0</v>
      </c>
      <c r="K16" s="42">
        <v>40</v>
      </c>
      <c r="L16" s="38">
        <f t="shared" si="1"/>
        <v>0</v>
      </c>
      <c r="M16" s="31"/>
      <c r="N16" s="38">
        <f t="shared" si="2"/>
        <v>0</v>
      </c>
      <c r="O16" s="38">
        <f t="shared" si="3"/>
        <v>40</v>
      </c>
      <c r="P16" s="39">
        <v>40</v>
      </c>
      <c r="Q16">
        <f t="shared" si="4"/>
        <v>0</v>
      </c>
      <c r="R16">
        <f t="shared" si="5"/>
        <v>40</v>
      </c>
    </row>
    <row r="17" ht="21" customHeight="1" spans="1:18">
      <c r="A17" s="5">
        <v>14</v>
      </c>
      <c r="B17" s="5" t="s">
        <v>55</v>
      </c>
      <c r="C17" s="6" t="s">
        <v>34</v>
      </c>
      <c r="D17" s="5" t="s">
        <v>56</v>
      </c>
      <c r="E17" s="14" t="s">
        <v>57</v>
      </c>
      <c r="F17" s="31">
        <v>180</v>
      </c>
      <c r="G17" s="15"/>
      <c r="H17" s="11">
        <f t="shared" si="0"/>
        <v>0</v>
      </c>
      <c r="I17" s="24">
        <v>118</v>
      </c>
      <c r="J17" s="15">
        <v>0</v>
      </c>
      <c r="K17" s="43">
        <v>160</v>
      </c>
      <c r="L17" s="38">
        <f t="shared" si="1"/>
        <v>0</v>
      </c>
      <c r="M17" s="31"/>
      <c r="N17" s="38">
        <f t="shared" si="2"/>
        <v>0</v>
      </c>
      <c r="O17" s="38">
        <f t="shared" si="3"/>
        <v>160</v>
      </c>
      <c r="P17" s="39">
        <v>160</v>
      </c>
      <c r="Q17">
        <f t="shared" si="4"/>
        <v>0</v>
      </c>
      <c r="R17">
        <f t="shared" si="5"/>
        <v>42</v>
      </c>
    </row>
    <row r="18" ht="21" customHeight="1" spans="1:18">
      <c r="A18" s="5">
        <v>15</v>
      </c>
      <c r="B18" s="5" t="s">
        <v>58</v>
      </c>
      <c r="C18" s="6" t="s">
        <v>34</v>
      </c>
      <c r="D18" s="5" t="s">
        <v>59</v>
      </c>
      <c r="E18" s="14" t="s">
        <v>60</v>
      </c>
      <c r="F18" s="31">
        <v>20</v>
      </c>
      <c r="G18" s="15"/>
      <c r="H18" s="11">
        <f t="shared" si="0"/>
        <v>0</v>
      </c>
      <c r="I18" s="23"/>
      <c r="J18" s="15">
        <v>0</v>
      </c>
      <c r="K18" s="42">
        <v>20</v>
      </c>
      <c r="L18" s="38">
        <f t="shared" si="1"/>
        <v>0</v>
      </c>
      <c r="M18" s="31"/>
      <c r="N18" s="38">
        <f t="shared" si="2"/>
        <v>0</v>
      </c>
      <c r="O18" s="38">
        <f t="shared" si="3"/>
        <v>20</v>
      </c>
      <c r="P18" s="39">
        <v>20</v>
      </c>
      <c r="Q18">
        <f t="shared" si="4"/>
        <v>0</v>
      </c>
      <c r="R18">
        <f t="shared" si="5"/>
        <v>20</v>
      </c>
    </row>
    <row r="19" ht="21" customHeight="1" spans="1:18">
      <c r="A19" s="5">
        <v>16</v>
      </c>
      <c r="B19" s="5" t="s">
        <v>58</v>
      </c>
      <c r="C19" s="6" t="s">
        <v>34</v>
      </c>
      <c r="D19" s="5" t="s">
        <v>61</v>
      </c>
      <c r="E19" s="14" t="s">
        <v>60</v>
      </c>
      <c r="F19" s="31">
        <v>20</v>
      </c>
      <c r="G19" s="15"/>
      <c r="H19" s="11">
        <f t="shared" si="0"/>
        <v>0</v>
      </c>
      <c r="I19" s="23"/>
      <c r="J19" s="15">
        <v>0</v>
      </c>
      <c r="K19" s="42">
        <v>20</v>
      </c>
      <c r="L19" s="38">
        <f t="shared" si="1"/>
        <v>0</v>
      </c>
      <c r="M19" s="31"/>
      <c r="N19" s="38">
        <f t="shared" si="2"/>
        <v>0</v>
      </c>
      <c r="O19" s="38">
        <f t="shared" si="3"/>
        <v>20</v>
      </c>
      <c r="P19" s="44">
        <v>20</v>
      </c>
      <c r="Q19">
        <f t="shared" si="4"/>
        <v>0</v>
      </c>
      <c r="R19">
        <f t="shared" si="5"/>
        <v>20</v>
      </c>
    </row>
    <row r="20" ht="21" customHeight="1" spans="1:18">
      <c r="A20" s="5">
        <v>17</v>
      </c>
      <c r="B20" s="5" t="s">
        <v>58</v>
      </c>
      <c r="C20" s="6" t="s">
        <v>34</v>
      </c>
      <c r="D20" s="5" t="s">
        <v>62</v>
      </c>
      <c r="E20" s="14" t="s">
        <v>60</v>
      </c>
      <c r="F20" s="31">
        <v>10</v>
      </c>
      <c r="G20" s="15"/>
      <c r="H20" s="11">
        <f t="shared" si="0"/>
        <v>0</v>
      </c>
      <c r="I20" s="23"/>
      <c r="J20" s="15">
        <v>0</v>
      </c>
      <c r="K20" s="42">
        <v>10</v>
      </c>
      <c r="L20" s="38">
        <f t="shared" si="1"/>
        <v>0</v>
      </c>
      <c r="M20" s="31"/>
      <c r="N20" s="38">
        <f t="shared" si="2"/>
        <v>0</v>
      </c>
      <c r="O20" s="38">
        <f t="shared" si="3"/>
        <v>10</v>
      </c>
      <c r="P20" s="39">
        <v>10</v>
      </c>
      <c r="Q20">
        <f t="shared" si="4"/>
        <v>0</v>
      </c>
      <c r="R20">
        <f t="shared" si="5"/>
        <v>10</v>
      </c>
    </row>
    <row r="21" ht="21" customHeight="1" spans="1:18">
      <c r="A21" s="5">
        <v>18</v>
      </c>
      <c r="B21" s="5" t="s">
        <v>58</v>
      </c>
      <c r="C21" s="6" t="s">
        <v>34</v>
      </c>
      <c r="D21" s="5" t="s">
        <v>63</v>
      </c>
      <c r="E21" s="14" t="s">
        <v>60</v>
      </c>
      <c r="F21" s="31">
        <v>20</v>
      </c>
      <c r="G21" s="15"/>
      <c r="H21" s="11">
        <f t="shared" si="0"/>
        <v>0</v>
      </c>
      <c r="I21" s="23"/>
      <c r="J21" s="15">
        <v>0</v>
      </c>
      <c r="K21" s="42">
        <v>20</v>
      </c>
      <c r="L21" s="38">
        <f t="shared" si="1"/>
        <v>0</v>
      </c>
      <c r="M21" s="31"/>
      <c r="N21" s="38">
        <f t="shared" si="2"/>
        <v>0</v>
      </c>
      <c r="O21" s="38">
        <f t="shared" si="3"/>
        <v>20</v>
      </c>
      <c r="P21" s="44">
        <v>20</v>
      </c>
      <c r="Q21">
        <f t="shared" si="4"/>
        <v>0</v>
      </c>
      <c r="R21">
        <f t="shared" si="5"/>
        <v>20</v>
      </c>
    </row>
    <row r="22" ht="21" customHeight="1" spans="1:18">
      <c r="A22" s="5">
        <v>19</v>
      </c>
      <c r="B22" s="5" t="s">
        <v>58</v>
      </c>
      <c r="C22" s="6" t="s">
        <v>34</v>
      </c>
      <c r="D22" s="5" t="s">
        <v>64</v>
      </c>
      <c r="E22" s="14" t="s">
        <v>60</v>
      </c>
      <c r="F22" s="31">
        <v>20</v>
      </c>
      <c r="G22" s="15"/>
      <c r="H22" s="11">
        <f t="shared" si="0"/>
        <v>0</v>
      </c>
      <c r="I22" s="23"/>
      <c r="J22" s="15">
        <v>0</v>
      </c>
      <c r="K22" s="42">
        <v>20</v>
      </c>
      <c r="L22" s="38">
        <f t="shared" si="1"/>
        <v>0</v>
      </c>
      <c r="M22" s="31"/>
      <c r="N22" s="38">
        <f t="shared" si="2"/>
        <v>0</v>
      </c>
      <c r="O22" s="38">
        <f t="shared" si="3"/>
        <v>20</v>
      </c>
      <c r="P22" s="44">
        <v>20</v>
      </c>
      <c r="Q22">
        <f t="shared" si="4"/>
        <v>0</v>
      </c>
      <c r="R22">
        <f t="shared" si="5"/>
        <v>20</v>
      </c>
    </row>
    <row r="23" ht="21" customHeight="1" spans="1:18">
      <c r="A23" s="5">
        <v>20</v>
      </c>
      <c r="B23" s="5" t="s">
        <v>58</v>
      </c>
      <c r="C23" s="6" t="s">
        <v>34</v>
      </c>
      <c r="D23" s="5" t="s">
        <v>65</v>
      </c>
      <c r="E23" s="14" t="s">
        <v>60</v>
      </c>
      <c r="F23" s="31">
        <v>10</v>
      </c>
      <c r="G23" s="15"/>
      <c r="H23" s="11">
        <f t="shared" si="0"/>
        <v>0</v>
      </c>
      <c r="I23" s="23"/>
      <c r="J23" s="15">
        <v>0</v>
      </c>
      <c r="K23" s="42">
        <v>10</v>
      </c>
      <c r="L23" s="38">
        <f t="shared" si="1"/>
        <v>0</v>
      </c>
      <c r="M23" s="31"/>
      <c r="N23" s="38">
        <f t="shared" si="2"/>
        <v>0</v>
      </c>
      <c r="O23" s="38">
        <f t="shared" si="3"/>
        <v>10</v>
      </c>
      <c r="P23" s="44">
        <v>10</v>
      </c>
      <c r="Q23">
        <f t="shared" si="4"/>
        <v>0</v>
      </c>
      <c r="R23">
        <f t="shared" si="5"/>
        <v>10</v>
      </c>
    </row>
    <row r="24" ht="21" customHeight="1" spans="1:18">
      <c r="A24" s="5">
        <v>21</v>
      </c>
      <c r="B24" s="5" t="s">
        <v>66</v>
      </c>
      <c r="C24" s="6" t="s">
        <v>34</v>
      </c>
      <c r="D24" s="5" t="s">
        <v>67</v>
      </c>
      <c r="E24" s="14" t="s">
        <v>68</v>
      </c>
      <c r="F24" s="31">
        <v>60</v>
      </c>
      <c r="G24" s="15"/>
      <c r="H24" s="11">
        <f t="shared" si="0"/>
        <v>0</v>
      </c>
      <c r="I24" s="23"/>
      <c r="J24" s="15">
        <v>0</v>
      </c>
      <c r="K24" s="42">
        <v>50</v>
      </c>
      <c r="L24" s="38">
        <f t="shared" si="1"/>
        <v>0</v>
      </c>
      <c r="M24" s="31"/>
      <c r="N24" s="38">
        <f t="shared" si="2"/>
        <v>0</v>
      </c>
      <c r="O24" s="38">
        <f t="shared" si="3"/>
        <v>50</v>
      </c>
      <c r="P24" s="39">
        <v>50</v>
      </c>
      <c r="Q24">
        <f t="shared" si="4"/>
        <v>0</v>
      </c>
      <c r="R24">
        <f t="shared" si="5"/>
        <v>50</v>
      </c>
    </row>
    <row r="25" customFormat="1" ht="21" customHeight="1" spans="1:18">
      <c r="A25" s="5">
        <v>22</v>
      </c>
      <c r="B25" s="5" t="s">
        <v>69</v>
      </c>
      <c r="C25" s="6" t="s">
        <v>70</v>
      </c>
      <c r="D25" s="5" t="s">
        <v>69</v>
      </c>
      <c r="E25" s="14" t="s">
        <v>71</v>
      </c>
      <c r="F25" s="31">
        <v>480</v>
      </c>
      <c r="G25" s="15">
        <v>8</v>
      </c>
      <c r="H25" s="11">
        <f t="shared" si="0"/>
        <v>3840</v>
      </c>
      <c r="I25" s="23">
        <v>192</v>
      </c>
      <c r="J25" s="15">
        <v>1536</v>
      </c>
      <c r="K25" s="42">
        <v>480</v>
      </c>
      <c r="L25" s="38">
        <f t="shared" si="1"/>
        <v>3840</v>
      </c>
      <c r="M25" s="31"/>
      <c r="N25" s="38">
        <f t="shared" si="2"/>
        <v>0</v>
      </c>
      <c r="O25" s="38">
        <f t="shared" si="3"/>
        <v>480</v>
      </c>
      <c r="P25" s="39">
        <v>480</v>
      </c>
      <c r="Q25">
        <f t="shared" si="4"/>
        <v>0</v>
      </c>
      <c r="R25">
        <f t="shared" si="5"/>
        <v>288</v>
      </c>
    </row>
    <row r="26" customFormat="1" ht="21" customHeight="1" spans="1:18">
      <c r="A26" s="5">
        <v>23</v>
      </c>
      <c r="B26" s="5" t="s">
        <v>72</v>
      </c>
      <c r="C26" s="6" t="s">
        <v>34</v>
      </c>
      <c r="D26" s="5" t="s">
        <v>73</v>
      </c>
      <c r="E26" s="14" t="s">
        <v>48</v>
      </c>
      <c r="F26" s="31">
        <v>50</v>
      </c>
      <c r="G26" s="15">
        <v>3</v>
      </c>
      <c r="H26" s="11">
        <f t="shared" si="0"/>
        <v>150</v>
      </c>
      <c r="I26" s="23">
        <v>30</v>
      </c>
      <c r="J26" s="15">
        <v>90</v>
      </c>
      <c r="K26" s="42">
        <v>40</v>
      </c>
      <c r="L26" s="38">
        <f t="shared" si="1"/>
        <v>120</v>
      </c>
      <c r="M26" s="31"/>
      <c r="N26" s="38">
        <f t="shared" si="2"/>
        <v>0</v>
      </c>
      <c r="O26" s="38">
        <f t="shared" si="3"/>
        <v>40</v>
      </c>
      <c r="P26" s="39">
        <v>40</v>
      </c>
      <c r="Q26">
        <f t="shared" si="4"/>
        <v>0</v>
      </c>
      <c r="R26">
        <f t="shared" si="5"/>
        <v>10</v>
      </c>
    </row>
    <row r="27" customFormat="1" ht="21" customHeight="1" spans="1:18">
      <c r="A27" s="5">
        <v>24</v>
      </c>
      <c r="B27" s="5" t="s">
        <v>72</v>
      </c>
      <c r="C27" s="6" t="s">
        <v>34</v>
      </c>
      <c r="D27" s="5" t="s">
        <v>74</v>
      </c>
      <c r="E27" s="14" t="s">
        <v>48</v>
      </c>
      <c r="F27" s="31">
        <v>60</v>
      </c>
      <c r="G27" s="15">
        <v>3</v>
      </c>
      <c r="H27" s="11">
        <f t="shared" si="0"/>
        <v>180</v>
      </c>
      <c r="I27" s="23">
        <v>2</v>
      </c>
      <c r="J27" s="15">
        <v>6</v>
      </c>
      <c r="K27" s="42">
        <v>48</v>
      </c>
      <c r="L27" s="38">
        <f t="shared" si="1"/>
        <v>144</v>
      </c>
      <c r="M27" s="31"/>
      <c r="N27" s="38">
        <f t="shared" si="2"/>
        <v>0</v>
      </c>
      <c r="O27" s="38">
        <f t="shared" si="3"/>
        <v>48</v>
      </c>
      <c r="P27" s="39">
        <v>48</v>
      </c>
      <c r="Q27">
        <f t="shared" si="4"/>
        <v>0</v>
      </c>
      <c r="R27">
        <f t="shared" si="5"/>
        <v>46</v>
      </c>
    </row>
    <row r="28" customFormat="1" ht="21" customHeight="1" spans="1:18">
      <c r="A28" s="5">
        <v>25</v>
      </c>
      <c r="B28" s="5" t="s">
        <v>75</v>
      </c>
      <c r="C28" s="6" t="s">
        <v>76</v>
      </c>
      <c r="D28" s="5" t="s">
        <v>77</v>
      </c>
      <c r="E28" s="14" t="s">
        <v>23</v>
      </c>
      <c r="F28" s="31">
        <v>600</v>
      </c>
      <c r="G28" s="15">
        <v>2</v>
      </c>
      <c r="H28" s="11">
        <f t="shared" si="0"/>
        <v>1200</v>
      </c>
      <c r="I28" s="23">
        <v>500</v>
      </c>
      <c r="J28" s="15">
        <v>1000</v>
      </c>
      <c r="K28" s="45">
        <v>370</v>
      </c>
      <c r="L28" s="38">
        <f t="shared" si="1"/>
        <v>740</v>
      </c>
      <c r="M28" s="31">
        <v>200</v>
      </c>
      <c r="N28" s="38">
        <f t="shared" si="2"/>
        <v>400</v>
      </c>
      <c r="O28" s="38">
        <f t="shared" si="3"/>
        <v>570</v>
      </c>
      <c r="P28" s="39">
        <v>580</v>
      </c>
      <c r="Q28">
        <f t="shared" si="4"/>
        <v>10</v>
      </c>
      <c r="R28">
        <f t="shared" si="5"/>
        <v>-130</v>
      </c>
    </row>
    <row r="29" customFormat="1" ht="21" customHeight="1" spans="1:18">
      <c r="A29" s="5">
        <v>26</v>
      </c>
      <c r="B29" s="5" t="s">
        <v>78</v>
      </c>
      <c r="C29" s="6" t="s">
        <v>76</v>
      </c>
      <c r="D29" s="5" t="s">
        <v>79</v>
      </c>
      <c r="E29" s="14" t="s">
        <v>23</v>
      </c>
      <c r="F29" s="31">
        <v>50</v>
      </c>
      <c r="G29" s="15">
        <v>2</v>
      </c>
      <c r="H29" s="11">
        <f t="shared" si="0"/>
        <v>100</v>
      </c>
      <c r="I29" s="23">
        <v>50</v>
      </c>
      <c r="J29" s="15">
        <v>100</v>
      </c>
      <c r="K29" s="42">
        <v>50</v>
      </c>
      <c r="L29" s="38">
        <f t="shared" si="1"/>
        <v>100</v>
      </c>
      <c r="M29" s="31"/>
      <c r="N29" s="38">
        <f t="shared" si="2"/>
        <v>0</v>
      </c>
      <c r="O29" s="38">
        <f t="shared" si="3"/>
        <v>50</v>
      </c>
      <c r="P29" s="39">
        <v>50</v>
      </c>
      <c r="Q29">
        <f t="shared" si="4"/>
        <v>0</v>
      </c>
      <c r="R29">
        <f t="shared" si="5"/>
        <v>0</v>
      </c>
    </row>
    <row r="30" customFormat="1" ht="21" customHeight="1" spans="1:18">
      <c r="A30" s="5">
        <v>27</v>
      </c>
      <c r="B30" s="5" t="s">
        <v>80</v>
      </c>
      <c r="C30" s="6" t="s">
        <v>81</v>
      </c>
      <c r="D30" s="5" t="s">
        <v>82</v>
      </c>
      <c r="E30" s="14" t="s">
        <v>83</v>
      </c>
      <c r="F30" s="31">
        <v>12</v>
      </c>
      <c r="G30" s="15"/>
      <c r="H30" s="11">
        <f t="shared" si="0"/>
        <v>0</v>
      </c>
      <c r="I30" s="23"/>
      <c r="J30" s="15">
        <v>0</v>
      </c>
      <c r="K30" s="42">
        <v>6</v>
      </c>
      <c r="L30" s="38">
        <f t="shared" si="1"/>
        <v>0</v>
      </c>
      <c r="M30" s="31"/>
      <c r="N30" s="38">
        <f t="shared" si="2"/>
        <v>0</v>
      </c>
      <c r="O30" s="38">
        <f t="shared" si="3"/>
        <v>6</v>
      </c>
      <c r="P30" s="39">
        <v>6</v>
      </c>
      <c r="Q30">
        <f t="shared" si="4"/>
        <v>0</v>
      </c>
      <c r="R30">
        <f t="shared" si="5"/>
        <v>6</v>
      </c>
    </row>
    <row r="31" customFormat="1" ht="21" customHeight="1" spans="1:18">
      <c r="A31" s="5">
        <v>28</v>
      </c>
      <c r="B31" s="5" t="s">
        <v>84</v>
      </c>
      <c r="C31" s="6" t="s">
        <v>85</v>
      </c>
      <c r="D31" s="5" t="s">
        <v>86</v>
      </c>
      <c r="E31" s="14" t="s">
        <v>23</v>
      </c>
      <c r="F31" s="31">
        <v>400</v>
      </c>
      <c r="G31" s="15">
        <v>2</v>
      </c>
      <c r="H31" s="11">
        <f t="shared" si="0"/>
        <v>800</v>
      </c>
      <c r="I31" s="23">
        <v>200</v>
      </c>
      <c r="J31" s="15">
        <v>400</v>
      </c>
      <c r="K31" s="42">
        <v>350</v>
      </c>
      <c r="L31" s="38">
        <f t="shared" si="1"/>
        <v>700</v>
      </c>
      <c r="M31" s="31"/>
      <c r="N31" s="38">
        <f t="shared" si="2"/>
        <v>0</v>
      </c>
      <c r="O31" s="38">
        <f t="shared" si="3"/>
        <v>350</v>
      </c>
      <c r="P31" s="39">
        <v>350</v>
      </c>
      <c r="Q31">
        <f t="shared" si="4"/>
        <v>0</v>
      </c>
      <c r="R31">
        <f t="shared" si="5"/>
        <v>150</v>
      </c>
    </row>
    <row r="32" customFormat="1" ht="21" customHeight="1" spans="1:18">
      <c r="A32" s="5">
        <v>29</v>
      </c>
      <c r="B32" s="5" t="s">
        <v>87</v>
      </c>
      <c r="C32" s="6" t="s">
        <v>88</v>
      </c>
      <c r="D32" s="5" t="s">
        <v>89</v>
      </c>
      <c r="E32" s="14" t="s">
        <v>23</v>
      </c>
      <c r="F32" s="31">
        <v>300</v>
      </c>
      <c r="G32" s="15">
        <v>3</v>
      </c>
      <c r="H32" s="11">
        <f t="shared" si="0"/>
        <v>900</v>
      </c>
      <c r="I32" s="23">
        <v>800</v>
      </c>
      <c r="J32" s="15">
        <v>2400</v>
      </c>
      <c r="K32" s="42">
        <v>220</v>
      </c>
      <c r="L32" s="38">
        <f t="shared" si="1"/>
        <v>660</v>
      </c>
      <c r="M32" s="31"/>
      <c r="N32" s="38">
        <f t="shared" si="2"/>
        <v>0</v>
      </c>
      <c r="O32" s="38">
        <f t="shared" si="3"/>
        <v>220</v>
      </c>
      <c r="P32" s="39">
        <v>260</v>
      </c>
      <c r="Q32">
        <f t="shared" si="4"/>
        <v>40</v>
      </c>
      <c r="R32">
        <f t="shared" si="5"/>
        <v>-580</v>
      </c>
    </row>
    <row r="33" customFormat="1" ht="21" customHeight="1" spans="1:18">
      <c r="A33" s="5">
        <v>30</v>
      </c>
      <c r="B33" s="5" t="s">
        <v>90</v>
      </c>
      <c r="C33" s="6" t="s">
        <v>34</v>
      </c>
      <c r="D33" s="5" t="s">
        <v>91</v>
      </c>
      <c r="E33" s="14" t="s">
        <v>29</v>
      </c>
      <c r="F33" s="31">
        <v>600</v>
      </c>
      <c r="G33" s="15"/>
      <c r="H33" s="11">
        <f t="shared" si="0"/>
        <v>0</v>
      </c>
      <c r="I33" s="23"/>
      <c r="J33" s="15">
        <v>0</v>
      </c>
      <c r="K33" s="42">
        <v>320</v>
      </c>
      <c r="L33" s="38">
        <f t="shared" si="1"/>
        <v>0</v>
      </c>
      <c r="M33" s="31"/>
      <c r="N33" s="38">
        <f t="shared" si="2"/>
        <v>0</v>
      </c>
      <c r="O33" s="38">
        <f t="shared" si="3"/>
        <v>320</v>
      </c>
      <c r="P33" s="39">
        <v>320</v>
      </c>
      <c r="Q33">
        <f t="shared" si="4"/>
        <v>0</v>
      </c>
      <c r="R33">
        <f t="shared" si="5"/>
        <v>320</v>
      </c>
    </row>
    <row r="34" customFormat="1" ht="21" customHeight="1" spans="1:18">
      <c r="A34" s="5">
        <v>31</v>
      </c>
      <c r="B34" s="5" t="s">
        <v>92</v>
      </c>
      <c r="C34" s="6"/>
      <c r="D34" s="5" t="s">
        <v>93</v>
      </c>
      <c r="E34" s="14" t="s">
        <v>48</v>
      </c>
      <c r="F34" s="31">
        <v>1</v>
      </c>
      <c r="G34" s="15"/>
      <c r="H34" s="11">
        <f t="shared" si="0"/>
        <v>0</v>
      </c>
      <c r="I34" s="23"/>
      <c r="J34" s="15">
        <v>0</v>
      </c>
      <c r="K34" s="42">
        <v>1</v>
      </c>
      <c r="L34" s="38">
        <f t="shared" si="1"/>
        <v>0</v>
      </c>
      <c r="M34" s="31"/>
      <c r="N34" s="38">
        <f t="shared" si="2"/>
        <v>0</v>
      </c>
      <c r="O34" s="38">
        <f t="shared" si="3"/>
        <v>1</v>
      </c>
      <c r="P34" s="46">
        <v>1</v>
      </c>
      <c r="Q34">
        <f t="shared" si="4"/>
        <v>0</v>
      </c>
      <c r="R34">
        <f t="shared" si="5"/>
        <v>1</v>
      </c>
    </row>
    <row r="35" customFormat="1" ht="21" customHeight="1" spans="1:18">
      <c r="A35" s="5">
        <v>32</v>
      </c>
      <c r="B35" s="5" t="s">
        <v>94</v>
      </c>
      <c r="C35" s="6" t="s">
        <v>70</v>
      </c>
      <c r="D35" s="5" t="s">
        <v>95</v>
      </c>
      <c r="E35" s="14" t="s">
        <v>29</v>
      </c>
      <c r="F35" s="31">
        <v>160</v>
      </c>
      <c r="G35" s="15">
        <v>80</v>
      </c>
      <c r="H35" s="11">
        <f t="shared" si="0"/>
        <v>12800</v>
      </c>
      <c r="I35" s="23">
        <v>18</v>
      </c>
      <c r="J35" s="15">
        <v>1440</v>
      </c>
      <c r="K35" s="42">
        <v>42</v>
      </c>
      <c r="L35" s="38">
        <f t="shared" si="1"/>
        <v>3360</v>
      </c>
      <c r="M35" s="31"/>
      <c r="N35" s="38">
        <f t="shared" si="2"/>
        <v>0</v>
      </c>
      <c r="O35" s="38">
        <f t="shared" si="3"/>
        <v>42</v>
      </c>
      <c r="P35" s="46">
        <v>1</v>
      </c>
      <c r="Q35" s="27">
        <f t="shared" si="4"/>
        <v>-41</v>
      </c>
      <c r="R35">
        <f t="shared" si="5"/>
        <v>24</v>
      </c>
    </row>
    <row r="36" customFormat="1" ht="21" customHeight="1" spans="1:18">
      <c r="A36" s="17"/>
      <c r="B36" s="17"/>
      <c r="C36" s="6" t="s">
        <v>70</v>
      </c>
      <c r="D36" s="5" t="s">
        <v>96</v>
      </c>
      <c r="E36" s="14" t="s">
        <v>29</v>
      </c>
      <c r="F36" s="31"/>
      <c r="G36" s="15"/>
      <c r="H36" s="11">
        <f t="shared" si="0"/>
        <v>0</v>
      </c>
      <c r="I36" s="23">
        <v>90</v>
      </c>
      <c r="J36" s="15">
        <v>0</v>
      </c>
      <c r="K36" s="42">
        <v>96</v>
      </c>
      <c r="L36" s="38">
        <f t="shared" si="1"/>
        <v>0</v>
      </c>
      <c r="M36" s="31"/>
      <c r="N36" s="38">
        <f t="shared" si="2"/>
        <v>0</v>
      </c>
      <c r="O36" s="38">
        <f t="shared" si="3"/>
        <v>96</v>
      </c>
      <c r="P36" s="46"/>
      <c r="Q36" s="27">
        <f t="shared" si="4"/>
        <v>-96</v>
      </c>
      <c r="R36">
        <f t="shared" si="5"/>
        <v>6</v>
      </c>
    </row>
    <row r="37" customFormat="1" ht="21" customHeight="1" spans="1:18">
      <c r="A37" s="17"/>
      <c r="B37" s="17"/>
      <c r="C37" s="6" t="s">
        <v>70</v>
      </c>
      <c r="D37" s="5" t="s">
        <v>97</v>
      </c>
      <c r="E37" s="14" t="s">
        <v>29</v>
      </c>
      <c r="F37" s="31">
        <v>20</v>
      </c>
      <c r="G37" s="15">
        <v>200</v>
      </c>
      <c r="H37" s="11">
        <f t="shared" si="0"/>
        <v>4000</v>
      </c>
      <c r="I37" s="23">
        <v>10</v>
      </c>
      <c r="J37" s="15">
        <v>2000</v>
      </c>
      <c r="K37" s="42">
        <v>7</v>
      </c>
      <c r="L37" s="38">
        <f t="shared" ref="L37:L68" si="6">K37*G37</f>
        <v>1400</v>
      </c>
      <c r="M37" s="31"/>
      <c r="N37" s="38">
        <f t="shared" ref="N37:N68" si="7">M37*G37</f>
        <v>0</v>
      </c>
      <c r="O37" s="38">
        <f t="shared" ref="O37:O68" si="8">K37+M37</f>
        <v>7</v>
      </c>
      <c r="P37" s="46"/>
      <c r="Q37" s="27">
        <f t="shared" ref="Q37:Q68" si="9">P37-O37</f>
        <v>-7</v>
      </c>
      <c r="R37">
        <f t="shared" ref="R37:R68" si="10">K37-I37</f>
        <v>-3</v>
      </c>
    </row>
    <row r="38" ht="21" customHeight="1" spans="1:18">
      <c r="A38" s="32"/>
      <c r="B38" s="33" t="s">
        <v>98</v>
      </c>
      <c r="C38" s="6"/>
      <c r="D38" s="5"/>
      <c r="E38" s="14"/>
      <c r="F38" s="31"/>
      <c r="G38" s="15"/>
      <c r="H38" s="15"/>
      <c r="I38" s="23"/>
      <c r="J38" s="15">
        <v>0</v>
      </c>
      <c r="K38" s="42"/>
      <c r="L38" s="38">
        <f t="shared" si="6"/>
        <v>0</v>
      </c>
      <c r="M38" s="31"/>
      <c r="N38" s="38">
        <f t="shared" si="7"/>
        <v>0</v>
      </c>
      <c r="O38" s="38">
        <f t="shared" si="8"/>
        <v>0</v>
      </c>
      <c r="P38" s="46"/>
      <c r="Q38">
        <f t="shared" si="9"/>
        <v>0</v>
      </c>
      <c r="R38">
        <f t="shared" si="10"/>
        <v>0</v>
      </c>
    </row>
    <row r="39" ht="21" customHeight="1" spans="1:18">
      <c r="A39" s="5">
        <v>1</v>
      </c>
      <c r="B39" s="5" t="s">
        <v>20</v>
      </c>
      <c r="C39" s="6" t="s">
        <v>21</v>
      </c>
      <c r="D39" s="5" t="s">
        <v>22</v>
      </c>
      <c r="E39" s="14" t="s">
        <v>23</v>
      </c>
      <c r="F39" s="31">
        <v>300</v>
      </c>
      <c r="G39" s="9">
        <v>20</v>
      </c>
      <c r="H39" s="11">
        <f t="shared" ref="H39:H72" si="11">G39*F39</f>
        <v>6000</v>
      </c>
      <c r="I39" s="23">
        <v>300</v>
      </c>
      <c r="J39" s="15">
        <v>6000</v>
      </c>
      <c r="K39" s="42">
        <v>286</v>
      </c>
      <c r="L39" s="38">
        <f t="shared" si="6"/>
        <v>5720</v>
      </c>
      <c r="M39" s="31"/>
      <c r="N39" s="38">
        <f t="shared" si="7"/>
        <v>0</v>
      </c>
      <c r="O39" s="38">
        <f t="shared" si="8"/>
        <v>286</v>
      </c>
      <c r="P39" s="39">
        <v>292</v>
      </c>
      <c r="Q39">
        <f t="shared" si="9"/>
        <v>6</v>
      </c>
      <c r="R39">
        <f t="shared" si="10"/>
        <v>-14</v>
      </c>
    </row>
    <row r="40" ht="21" customHeight="1" spans="1:18">
      <c r="A40" s="5">
        <v>2</v>
      </c>
      <c r="B40" s="5" t="s">
        <v>24</v>
      </c>
      <c r="C40" s="6" t="s">
        <v>21</v>
      </c>
      <c r="D40" s="5" t="s">
        <v>25</v>
      </c>
      <c r="E40" s="14" t="s">
        <v>23</v>
      </c>
      <c r="F40" s="31">
        <v>200</v>
      </c>
      <c r="G40" s="11">
        <v>20</v>
      </c>
      <c r="H40" s="11">
        <f t="shared" si="11"/>
        <v>4000</v>
      </c>
      <c r="I40" s="23">
        <v>200</v>
      </c>
      <c r="J40" s="15">
        <v>4000</v>
      </c>
      <c r="K40" s="42">
        <v>180</v>
      </c>
      <c r="L40" s="38">
        <f t="shared" si="6"/>
        <v>3600</v>
      </c>
      <c r="M40" s="31"/>
      <c r="N40" s="38">
        <f t="shared" si="7"/>
        <v>0</v>
      </c>
      <c r="O40" s="38">
        <f t="shared" si="8"/>
        <v>180</v>
      </c>
      <c r="P40" s="39">
        <v>190</v>
      </c>
      <c r="Q40">
        <f t="shared" si="9"/>
        <v>10</v>
      </c>
      <c r="R40">
        <f t="shared" si="10"/>
        <v>-20</v>
      </c>
    </row>
    <row r="41" ht="21" customHeight="1" spans="1:18">
      <c r="A41" s="5">
        <v>3</v>
      </c>
      <c r="B41" s="5" t="s">
        <v>26</v>
      </c>
      <c r="C41" s="6" t="s">
        <v>27</v>
      </c>
      <c r="D41" s="5" t="s">
        <v>28</v>
      </c>
      <c r="E41" s="14" t="s">
        <v>29</v>
      </c>
      <c r="F41" s="31">
        <v>6</v>
      </c>
      <c r="G41" s="11">
        <v>100</v>
      </c>
      <c r="H41" s="11">
        <f t="shared" si="11"/>
        <v>600</v>
      </c>
      <c r="I41" s="23">
        <v>4</v>
      </c>
      <c r="J41" s="15">
        <v>400</v>
      </c>
      <c r="K41" s="42">
        <v>4</v>
      </c>
      <c r="L41" s="38">
        <f t="shared" si="6"/>
        <v>400</v>
      </c>
      <c r="M41" s="31"/>
      <c r="N41" s="38">
        <f t="shared" si="7"/>
        <v>0</v>
      </c>
      <c r="O41" s="38">
        <f t="shared" si="8"/>
        <v>4</v>
      </c>
      <c r="P41" s="39">
        <v>4</v>
      </c>
      <c r="Q41">
        <f t="shared" si="9"/>
        <v>0</v>
      </c>
      <c r="R41">
        <f t="shared" si="10"/>
        <v>0</v>
      </c>
    </row>
    <row r="42" ht="21" customHeight="1" spans="1:18">
      <c r="A42" s="5">
        <v>4</v>
      </c>
      <c r="B42" s="5" t="s">
        <v>30</v>
      </c>
      <c r="C42" s="6" t="s">
        <v>27</v>
      </c>
      <c r="D42" s="5" t="s">
        <v>31</v>
      </c>
      <c r="E42" s="14" t="s">
        <v>32</v>
      </c>
      <c r="F42" s="31">
        <v>2</v>
      </c>
      <c r="G42" s="11">
        <v>100</v>
      </c>
      <c r="H42" s="11">
        <f t="shared" si="11"/>
        <v>200</v>
      </c>
      <c r="I42" s="23">
        <v>1</v>
      </c>
      <c r="J42" s="15">
        <v>100</v>
      </c>
      <c r="K42" s="42">
        <v>2</v>
      </c>
      <c r="L42" s="38">
        <f t="shared" si="6"/>
        <v>200</v>
      </c>
      <c r="M42" s="31"/>
      <c r="N42" s="38">
        <f t="shared" si="7"/>
        <v>0</v>
      </c>
      <c r="O42" s="38">
        <f t="shared" si="8"/>
        <v>2</v>
      </c>
      <c r="P42" s="39">
        <v>2</v>
      </c>
      <c r="Q42">
        <f t="shared" si="9"/>
        <v>0</v>
      </c>
      <c r="R42">
        <f t="shared" si="10"/>
        <v>1</v>
      </c>
    </row>
    <row r="43" ht="21" customHeight="1" spans="1:24">
      <c r="A43" s="5">
        <v>5</v>
      </c>
      <c r="B43" s="5" t="s">
        <v>33</v>
      </c>
      <c r="C43" s="6" t="s">
        <v>34</v>
      </c>
      <c r="D43" s="5" t="s">
        <v>35</v>
      </c>
      <c r="E43" s="14" t="s">
        <v>29</v>
      </c>
      <c r="F43" s="31">
        <v>8</v>
      </c>
      <c r="G43" s="11">
        <v>5</v>
      </c>
      <c r="H43" s="11">
        <f t="shared" si="11"/>
        <v>40</v>
      </c>
      <c r="I43" s="23">
        <v>6</v>
      </c>
      <c r="J43" s="15">
        <v>30</v>
      </c>
      <c r="K43" s="42">
        <v>8</v>
      </c>
      <c r="L43" s="38">
        <f t="shared" si="6"/>
        <v>40</v>
      </c>
      <c r="M43" s="31"/>
      <c r="N43" s="38">
        <f t="shared" si="7"/>
        <v>0</v>
      </c>
      <c r="O43" s="38">
        <f t="shared" si="8"/>
        <v>8</v>
      </c>
      <c r="P43" s="39">
        <v>8</v>
      </c>
      <c r="Q43">
        <f t="shared" si="9"/>
        <v>0</v>
      </c>
      <c r="R43">
        <f t="shared" si="10"/>
        <v>2</v>
      </c>
      <c r="S43" s="27"/>
      <c r="T43" s="27"/>
      <c r="U43" s="27"/>
      <c r="V43" s="27"/>
      <c r="W43" s="27"/>
      <c r="X43" s="27"/>
    </row>
    <row r="44" ht="21" customHeight="1" spans="1:18">
      <c r="A44" s="5">
        <v>6</v>
      </c>
      <c r="B44" s="5" t="s">
        <v>36</v>
      </c>
      <c r="C44" s="6" t="s">
        <v>34</v>
      </c>
      <c r="D44" s="5" t="s">
        <v>37</v>
      </c>
      <c r="E44" s="14" t="s">
        <v>23</v>
      </c>
      <c r="F44" s="31">
        <v>1600</v>
      </c>
      <c r="G44" s="11">
        <v>2</v>
      </c>
      <c r="H44" s="11">
        <f t="shared" si="11"/>
        <v>3200</v>
      </c>
      <c r="I44" s="23">
        <v>1600</v>
      </c>
      <c r="J44" s="15">
        <v>3200</v>
      </c>
      <c r="K44" s="42">
        <v>1600</v>
      </c>
      <c r="L44" s="38">
        <f t="shared" si="6"/>
        <v>3200</v>
      </c>
      <c r="M44" s="31"/>
      <c r="N44" s="38">
        <f t="shared" si="7"/>
        <v>0</v>
      </c>
      <c r="O44" s="38">
        <f t="shared" si="8"/>
        <v>1600</v>
      </c>
      <c r="P44" s="39">
        <v>1600</v>
      </c>
      <c r="Q44">
        <f t="shared" si="9"/>
        <v>0</v>
      </c>
      <c r="R44">
        <f t="shared" si="10"/>
        <v>0</v>
      </c>
    </row>
    <row r="45" ht="21" customHeight="1" spans="1:18">
      <c r="A45" s="5">
        <v>7</v>
      </c>
      <c r="B45" s="5" t="s">
        <v>38</v>
      </c>
      <c r="C45" s="6" t="s">
        <v>34</v>
      </c>
      <c r="D45" s="5" t="s">
        <v>39</v>
      </c>
      <c r="E45" s="14" t="s">
        <v>23</v>
      </c>
      <c r="F45" s="31">
        <v>1200</v>
      </c>
      <c r="G45" s="11">
        <v>2</v>
      </c>
      <c r="H45" s="11">
        <f t="shared" si="11"/>
        <v>2400</v>
      </c>
      <c r="I45" s="23">
        <v>1200</v>
      </c>
      <c r="J45" s="15">
        <v>2400</v>
      </c>
      <c r="K45" s="42">
        <v>1200</v>
      </c>
      <c r="L45" s="38">
        <f t="shared" si="6"/>
        <v>2400</v>
      </c>
      <c r="M45" s="31"/>
      <c r="N45" s="38">
        <f t="shared" si="7"/>
        <v>0</v>
      </c>
      <c r="O45" s="38">
        <f t="shared" si="8"/>
        <v>1200</v>
      </c>
      <c r="P45" s="39">
        <v>1200</v>
      </c>
      <c r="Q45">
        <f t="shared" si="9"/>
        <v>0</v>
      </c>
      <c r="R45">
        <f t="shared" si="10"/>
        <v>0</v>
      </c>
    </row>
    <row r="46" ht="21" customHeight="1" spans="1:18">
      <c r="A46" s="5">
        <v>8</v>
      </c>
      <c r="B46" s="5" t="s">
        <v>40</v>
      </c>
      <c r="C46" s="6" t="s">
        <v>27</v>
      </c>
      <c r="D46" s="5" t="s">
        <v>41</v>
      </c>
      <c r="E46" s="14" t="s">
        <v>29</v>
      </c>
      <c r="F46" s="31">
        <v>8</v>
      </c>
      <c r="G46" s="11">
        <v>40</v>
      </c>
      <c r="H46" s="11">
        <f t="shared" si="11"/>
        <v>320</v>
      </c>
      <c r="I46" s="23">
        <v>4</v>
      </c>
      <c r="J46" s="15">
        <v>160</v>
      </c>
      <c r="K46" s="42">
        <v>6</v>
      </c>
      <c r="L46" s="38">
        <f t="shared" si="6"/>
        <v>240</v>
      </c>
      <c r="M46" s="31"/>
      <c r="N46" s="38">
        <f t="shared" si="7"/>
        <v>0</v>
      </c>
      <c r="O46" s="38">
        <f t="shared" si="8"/>
        <v>6</v>
      </c>
      <c r="P46" s="39">
        <v>6</v>
      </c>
      <c r="Q46">
        <f t="shared" si="9"/>
        <v>0</v>
      </c>
      <c r="R46">
        <f t="shared" si="10"/>
        <v>2</v>
      </c>
    </row>
    <row r="47" ht="21" customHeight="1" spans="1:18">
      <c r="A47" s="5">
        <v>9</v>
      </c>
      <c r="B47" s="5" t="s">
        <v>42</v>
      </c>
      <c r="C47" s="6" t="s">
        <v>43</v>
      </c>
      <c r="D47" s="5" t="s">
        <v>44</v>
      </c>
      <c r="E47" s="14" t="s">
        <v>32</v>
      </c>
      <c r="F47" s="31">
        <v>1</v>
      </c>
      <c r="G47" s="11">
        <v>800</v>
      </c>
      <c r="H47" s="11">
        <f t="shared" si="11"/>
        <v>800</v>
      </c>
      <c r="I47" s="23">
        <v>1</v>
      </c>
      <c r="J47" s="15">
        <v>800</v>
      </c>
      <c r="K47" s="42">
        <v>1</v>
      </c>
      <c r="L47" s="38">
        <f t="shared" si="6"/>
        <v>800</v>
      </c>
      <c r="M47" s="31"/>
      <c r="N47" s="38">
        <f t="shared" si="7"/>
        <v>0</v>
      </c>
      <c r="O47" s="38">
        <f t="shared" si="8"/>
        <v>1</v>
      </c>
      <c r="P47" s="39">
        <v>1</v>
      </c>
      <c r="Q47">
        <f t="shared" si="9"/>
        <v>0</v>
      </c>
      <c r="R47">
        <f t="shared" si="10"/>
        <v>0</v>
      </c>
    </row>
    <row r="48" ht="21" customHeight="1" spans="1:18">
      <c r="A48" s="5">
        <v>10</v>
      </c>
      <c r="B48" s="5" t="s">
        <v>45</v>
      </c>
      <c r="C48" s="6" t="s">
        <v>46</v>
      </c>
      <c r="D48" s="5" t="s">
        <v>47</v>
      </c>
      <c r="E48" s="14" t="s">
        <v>48</v>
      </c>
      <c r="F48" s="31">
        <v>1</v>
      </c>
      <c r="G48" s="11">
        <v>300</v>
      </c>
      <c r="H48" s="11">
        <f t="shared" si="11"/>
        <v>300</v>
      </c>
      <c r="I48" s="23">
        <v>1</v>
      </c>
      <c r="J48" s="15">
        <v>300</v>
      </c>
      <c r="K48" s="42">
        <v>1</v>
      </c>
      <c r="L48" s="38">
        <f t="shared" si="6"/>
        <v>300</v>
      </c>
      <c r="M48" s="31"/>
      <c r="N48" s="38">
        <f t="shared" si="7"/>
        <v>0</v>
      </c>
      <c r="O48" s="38">
        <f t="shared" si="8"/>
        <v>1</v>
      </c>
      <c r="P48" s="39">
        <v>1</v>
      </c>
      <c r="Q48">
        <f t="shared" si="9"/>
        <v>0</v>
      </c>
      <c r="R48">
        <f t="shared" si="10"/>
        <v>0</v>
      </c>
    </row>
    <row r="49" ht="21" customHeight="1" spans="1:18">
      <c r="A49" s="5">
        <v>11</v>
      </c>
      <c r="B49" s="5" t="s">
        <v>49</v>
      </c>
      <c r="C49" s="6" t="s">
        <v>34</v>
      </c>
      <c r="D49" s="5" t="s">
        <v>50</v>
      </c>
      <c r="E49" s="14" t="s">
        <v>29</v>
      </c>
      <c r="F49" s="31">
        <v>8</v>
      </c>
      <c r="G49" s="11"/>
      <c r="H49" s="11">
        <f t="shared" si="11"/>
        <v>0</v>
      </c>
      <c r="I49" s="23"/>
      <c r="J49" s="15">
        <v>0</v>
      </c>
      <c r="K49" s="42">
        <v>2</v>
      </c>
      <c r="L49" s="38">
        <f t="shared" si="6"/>
        <v>0</v>
      </c>
      <c r="M49" s="31"/>
      <c r="N49" s="38">
        <f t="shared" si="7"/>
        <v>0</v>
      </c>
      <c r="O49" s="38">
        <f t="shared" si="8"/>
        <v>2</v>
      </c>
      <c r="P49" s="39">
        <v>2</v>
      </c>
      <c r="Q49">
        <f t="shared" si="9"/>
        <v>0</v>
      </c>
      <c r="R49">
        <f t="shared" si="10"/>
        <v>2</v>
      </c>
    </row>
    <row r="50" ht="21" customHeight="1" spans="1:18">
      <c r="A50" s="5">
        <v>12</v>
      </c>
      <c r="B50" s="5" t="s">
        <v>51</v>
      </c>
      <c r="C50" s="6" t="s">
        <v>34</v>
      </c>
      <c r="D50" s="5" t="s">
        <v>52</v>
      </c>
      <c r="E50" s="14" t="s">
        <v>29</v>
      </c>
      <c r="F50" s="31">
        <v>4</v>
      </c>
      <c r="G50" s="11"/>
      <c r="H50" s="11">
        <f t="shared" si="11"/>
        <v>0</v>
      </c>
      <c r="I50" s="23"/>
      <c r="J50" s="15">
        <v>0</v>
      </c>
      <c r="K50" s="42">
        <v>4</v>
      </c>
      <c r="L50" s="38">
        <f t="shared" si="6"/>
        <v>0</v>
      </c>
      <c r="M50" s="31"/>
      <c r="N50" s="38">
        <f t="shared" si="7"/>
        <v>0</v>
      </c>
      <c r="O50" s="38">
        <f t="shared" si="8"/>
        <v>4</v>
      </c>
      <c r="P50" s="39">
        <v>4</v>
      </c>
      <c r="Q50">
        <f t="shared" si="9"/>
        <v>0</v>
      </c>
      <c r="R50">
        <f t="shared" si="10"/>
        <v>4</v>
      </c>
    </row>
    <row r="51" ht="21" customHeight="1" spans="1:18">
      <c r="A51" s="5">
        <v>13</v>
      </c>
      <c r="B51" s="5" t="s">
        <v>53</v>
      </c>
      <c r="C51" s="6" t="s">
        <v>34</v>
      </c>
      <c r="D51" s="5" t="s">
        <v>54</v>
      </c>
      <c r="E51" s="14" t="s">
        <v>29</v>
      </c>
      <c r="F51" s="31">
        <v>30</v>
      </c>
      <c r="G51" s="15"/>
      <c r="H51" s="11">
        <f t="shared" si="11"/>
        <v>0</v>
      </c>
      <c r="I51" s="23"/>
      <c r="J51" s="15">
        <v>0</v>
      </c>
      <c r="K51" s="42">
        <v>30</v>
      </c>
      <c r="L51" s="38">
        <f t="shared" si="6"/>
        <v>0</v>
      </c>
      <c r="M51" s="31"/>
      <c r="N51" s="38">
        <f t="shared" si="7"/>
        <v>0</v>
      </c>
      <c r="O51" s="38">
        <f t="shared" si="8"/>
        <v>30</v>
      </c>
      <c r="P51" s="39">
        <v>30</v>
      </c>
      <c r="Q51">
        <f t="shared" si="9"/>
        <v>0</v>
      </c>
      <c r="R51">
        <f t="shared" si="10"/>
        <v>30</v>
      </c>
    </row>
    <row r="52" ht="21" customHeight="1" spans="1:18">
      <c r="A52" s="5">
        <v>14</v>
      </c>
      <c r="B52" s="5" t="s">
        <v>55</v>
      </c>
      <c r="C52" s="6" t="s">
        <v>34</v>
      </c>
      <c r="D52" s="5" t="s">
        <v>56</v>
      </c>
      <c r="E52" s="14" t="s">
        <v>57</v>
      </c>
      <c r="F52" s="31">
        <v>100</v>
      </c>
      <c r="G52" s="15"/>
      <c r="H52" s="11">
        <f t="shared" si="11"/>
        <v>0</v>
      </c>
      <c r="I52" s="23"/>
      <c r="J52" s="15">
        <v>0</v>
      </c>
      <c r="K52" s="42">
        <v>100</v>
      </c>
      <c r="L52" s="38">
        <f t="shared" si="6"/>
        <v>0</v>
      </c>
      <c r="M52" s="31"/>
      <c r="N52" s="38">
        <f t="shared" si="7"/>
        <v>0</v>
      </c>
      <c r="O52" s="38">
        <f t="shared" si="8"/>
        <v>100</v>
      </c>
      <c r="P52" s="39">
        <v>100</v>
      </c>
      <c r="Q52">
        <f t="shared" si="9"/>
        <v>0</v>
      </c>
      <c r="R52">
        <f t="shared" si="10"/>
        <v>100</v>
      </c>
    </row>
    <row r="53" ht="21" customHeight="1" spans="1:18">
      <c r="A53" s="5">
        <v>15</v>
      </c>
      <c r="B53" s="5" t="s">
        <v>58</v>
      </c>
      <c r="C53" s="6" t="s">
        <v>34</v>
      </c>
      <c r="D53" s="5" t="s">
        <v>59</v>
      </c>
      <c r="E53" s="14" t="s">
        <v>60</v>
      </c>
      <c r="F53" s="31">
        <v>20</v>
      </c>
      <c r="G53" s="15"/>
      <c r="H53" s="11">
        <f t="shared" si="11"/>
        <v>0</v>
      </c>
      <c r="I53" s="23"/>
      <c r="J53" s="15">
        <v>0</v>
      </c>
      <c r="K53" s="42">
        <v>20</v>
      </c>
      <c r="L53" s="38">
        <f t="shared" si="6"/>
        <v>0</v>
      </c>
      <c r="M53" s="31"/>
      <c r="N53" s="38">
        <f t="shared" si="7"/>
        <v>0</v>
      </c>
      <c r="O53" s="38">
        <f t="shared" si="8"/>
        <v>20</v>
      </c>
      <c r="P53" s="44">
        <v>20</v>
      </c>
      <c r="Q53">
        <f t="shared" si="9"/>
        <v>0</v>
      </c>
      <c r="R53">
        <f t="shared" si="10"/>
        <v>20</v>
      </c>
    </row>
    <row r="54" ht="21" customHeight="1" spans="1:18">
      <c r="A54" s="5">
        <v>16</v>
      </c>
      <c r="B54" s="5" t="s">
        <v>58</v>
      </c>
      <c r="C54" s="6" t="s">
        <v>34</v>
      </c>
      <c r="D54" s="5" t="s">
        <v>61</v>
      </c>
      <c r="E54" s="14" t="s">
        <v>60</v>
      </c>
      <c r="F54" s="31">
        <v>20</v>
      </c>
      <c r="G54" s="15"/>
      <c r="H54" s="11">
        <f t="shared" si="11"/>
        <v>0</v>
      </c>
      <c r="I54" s="23"/>
      <c r="J54" s="15">
        <v>0</v>
      </c>
      <c r="K54" s="42">
        <v>20</v>
      </c>
      <c r="L54" s="38">
        <f t="shared" si="6"/>
        <v>0</v>
      </c>
      <c r="M54" s="31"/>
      <c r="N54" s="38">
        <f t="shared" si="7"/>
        <v>0</v>
      </c>
      <c r="O54" s="38">
        <f t="shared" si="8"/>
        <v>20</v>
      </c>
      <c r="P54" s="44">
        <v>20</v>
      </c>
      <c r="Q54">
        <f t="shared" si="9"/>
        <v>0</v>
      </c>
      <c r="R54">
        <f t="shared" si="10"/>
        <v>20</v>
      </c>
    </row>
    <row r="55" ht="21" customHeight="1" spans="1:18">
      <c r="A55" s="5">
        <v>17</v>
      </c>
      <c r="B55" s="5" t="s">
        <v>58</v>
      </c>
      <c r="C55" s="6" t="s">
        <v>34</v>
      </c>
      <c r="D55" s="5" t="s">
        <v>62</v>
      </c>
      <c r="E55" s="14" t="s">
        <v>60</v>
      </c>
      <c r="F55" s="31">
        <v>10</v>
      </c>
      <c r="G55" s="15"/>
      <c r="H55" s="11">
        <f t="shared" si="11"/>
        <v>0</v>
      </c>
      <c r="I55" s="23"/>
      <c r="J55" s="15">
        <v>0</v>
      </c>
      <c r="K55" s="42">
        <v>10</v>
      </c>
      <c r="L55" s="38">
        <f t="shared" si="6"/>
        <v>0</v>
      </c>
      <c r="M55" s="31"/>
      <c r="N55" s="38">
        <f t="shared" si="7"/>
        <v>0</v>
      </c>
      <c r="O55" s="38">
        <f t="shared" si="8"/>
        <v>10</v>
      </c>
      <c r="P55" s="44">
        <v>10</v>
      </c>
      <c r="Q55">
        <f t="shared" si="9"/>
        <v>0</v>
      </c>
      <c r="R55">
        <f t="shared" si="10"/>
        <v>10</v>
      </c>
    </row>
    <row r="56" ht="21" customHeight="1" spans="1:18">
      <c r="A56" s="5">
        <v>18</v>
      </c>
      <c r="B56" s="5" t="s">
        <v>58</v>
      </c>
      <c r="C56" s="6" t="s">
        <v>34</v>
      </c>
      <c r="D56" s="5" t="s">
        <v>63</v>
      </c>
      <c r="E56" s="14" t="s">
        <v>60</v>
      </c>
      <c r="F56" s="31">
        <v>40</v>
      </c>
      <c r="G56" s="15"/>
      <c r="H56" s="11">
        <f t="shared" si="11"/>
        <v>0</v>
      </c>
      <c r="I56" s="23"/>
      <c r="J56" s="15">
        <v>0</v>
      </c>
      <c r="K56" s="42">
        <v>40</v>
      </c>
      <c r="L56" s="38">
        <f t="shared" si="6"/>
        <v>0</v>
      </c>
      <c r="M56" s="31"/>
      <c r="N56" s="38">
        <f t="shared" si="7"/>
        <v>0</v>
      </c>
      <c r="O56" s="38">
        <f t="shared" si="8"/>
        <v>40</v>
      </c>
      <c r="P56" s="44">
        <v>40</v>
      </c>
      <c r="Q56">
        <f t="shared" si="9"/>
        <v>0</v>
      </c>
      <c r="R56">
        <f t="shared" si="10"/>
        <v>40</v>
      </c>
    </row>
    <row r="57" ht="21" customHeight="1" spans="1:18">
      <c r="A57" s="5">
        <v>19</v>
      </c>
      <c r="B57" s="5" t="s">
        <v>58</v>
      </c>
      <c r="C57" s="6" t="s">
        <v>34</v>
      </c>
      <c r="D57" s="5" t="s">
        <v>64</v>
      </c>
      <c r="E57" s="14" t="s">
        <v>60</v>
      </c>
      <c r="F57" s="31">
        <v>10</v>
      </c>
      <c r="G57" s="15"/>
      <c r="H57" s="11">
        <f t="shared" si="11"/>
        <v>0</v>
      </c>
      <c r="I57" s="23"/>
      <c r="J57" s="15">
        <v>0</v>
      </c>
      <c r="K57" s="42">
        <v>10</v>
      </c>
      <c r="L57" s="38">
        <f t="shared" si="6"/>
        <v>0</v>
      </c>
      <c r="M57" s="31"/>
      <c r="N57" s="38">
        <f t="shared" si="7"/>
        <v>0</v>
      </c>
      <c r="O57" s="38">
        <f t="shared" si="8"/>
        <v>10</v>
      </c>
      <c r="P57" s="44">
        <v>10</v>
      </c>
      <c r="Q57">
        <f t="shared" si="9"/>
        <v>0</v>
      </c>
      <c r="R57">
        <f t="shared" si="10"/>
        <v>10</v>
      </c>
    </row>
    <row r="58" ht="21" customHeight="1" spans="1:18">
      <c r="A58" s="5">
        <v>20</v>
      </c>
      <c r="B58" s="5" t="s">
        <v>58</v>
      </c>
      <c r="C58" s="6" t="s">
        <v>34</v>
      </c>
      <c r="D58" s="5" t="s">
        <v>65</v>
      </c>
      <c r="E58" s="14" t="s">
        <v>60</v>
      </c>
      <c r="F58" s="31">
        <v>10</v>
      </c>
      <c r="G58" s="15"/>
      <c r="H58" s="11">
        <f t="shared" si="11"/>
        <v>0</v>
      </c>
      <c r="I58" s="23"/>
      <c r="J58" s="15">
        <v>0</v>
      </c>
      <c r="K58" s="42">
        <v>10</v>
      </c>
      <c r="L58" s="38">
        <f t="shared" si="6"/>
        <v>0</v>
      </c>
      <c r="M58" s="31"/>
      <c r="N58" s="38">
        <f t="shared" si="7"/>
        <v>0</v>
      </c>
      <c r="O58" s="38">
        <f t="shared" si="8"/>
        <v>10</v>
      </c>
      <c r="P58" s="44">
        <v>10</v>
      </c>
      <c r="Q58">
        <f t="shared" si="9"/>
        <v>0</v>
      </c>
      <c r="R58">
        <f t="shared" si="10"/>
        <v>10</v>
      </c>
    </row>
    <row r="59" ht="21" customHeight="1" spans="1:18">
      <c r="A59" s="5">
        <v>21</v>
      </c>
      <c r="B59" s="5" t="s">
        <v>66</v>
      </c>
      <c r="C59" s="6" t="s">
        <v>34</v>
      </c>
      <c r="D59" s="5" t="s">
        <v>67</v>
      </c>
      <c r="E59" s="14" t="s">
        <v>68</v>
      </c>
      <c r="F59" s="31">
        <v>32</v>
      </c>
      <c r="G59" s="15"/>
      <c r="H59" s="11">
        <f t="shared" si="11"/>
        <v>0</v>
      </c>
      <c r="I59" s="23"/>
      <c r="J59" s="15">
        <v>0</v>
      </c>
      <c r="K59" s="42">
        <v>30</v>
      </c>
      <c r="L59" s="38">
        <f t="shared" si="6"/>
        <v>0</v>
      </c>
      <c r="M59" s="31"/>
      <c r="N59" s="38">
        <f t="shared" si="7"/>
        <v>0</v>
      </c>
      <c r="O59" s="38">
        <f t="shared" si="8"/>
        <v>30</v>
      </c>
      <c r="P59" s="39">
        <v>30</v>
      </c>
      <c r="Q59">
        <f t="shared" si="9"/>
        <v>0</v>
      </c>
      <c r="R59">
        <f t="shared" si="10"/>
        <v>30</v>
      </c>
    </row>
    <row r="60" ht="21" customHeight="1" spans="1:18">
      <c r="A60" s="5">
        <v>22</v>
      </c>
      <c r="B60" s="5" t="s">
        <v>69</v>
      </c>
      <c r="C60" s="6" t="s">
        <v>70</v>
      </c>
      <c r="D60" s="5" t="s">
        <v>69</v>
      </c>
      <c r="E60" s="14" t="s">
        <v>71</v>
      </c>
      <c r="F60" s="31">
        <v>384</v>
      </c>
      <c r="G60" s="15">
        <v>8</v>
      </c>
      <c r="H60" s="11">
        <f t="shared" si="11"/>
        <v>3072</v>
      </c>
      <c r="I60" s="23">
        <v>288</v>
      </c>
      <c r="J60" s="15">
        <v>2304</v>
      </c>
      <c r="K60" s="42">
        <v>384</v>
      </c>
      <c r="L60" s="38">
        <f t="shared" si="6"/>
        <v>3072</v>
      </c>
      <c r="M60" s="31"/>
      <c r="N60" s="38">
        <f t="shared" si="7"/>
        <v>0</v>
      </c>
      <c r="O60" s="38">
        <f t="shared" si="8"/>
        <v>384</v>
      </c>
      <c r="P60" s="44">
        <v>384</v>
      </c>
      <c r="Q60">
        <f t="shared" si="9"/>
        <v>0</v>
      </c>
      <c r="R60">
        <f t="shared" si="10"/>
        <v>96</v>
      </c>
    </row>
    <row r="61" ht="21" customHeight="1" spans="1:18">
      <c r="A61" s="5">
        <v>23</v>
      </c>
      <c r="B61" s="5" t="s">
        <v>72</v>
      </c>
      <c r="C61" s="6" t="s">
        <v>34</v>
      </c>
      <c r="D61" s="5" t="s">
        <v>73</v>
      </c>
      <c r="E61" s="14" t="s">
        <v>48</v>
      </c>
      <c r="F61" s="31">
        <v>30</v>
      </c>
      <c r="G61" s="15">
        <v>3</v>
      </c>
      <c r="H61" s="11">
        <f t="shared" si="11"/>
        <v>90</v>
      </c>
      <c r="I61" s="23"/>
      <c r="J61" s="15">
        <v>0</v>
      </c>
      <c r="K61" s="42">
        <v>26</v>
      </c>
      <c r="L61" s="38">
        <f t="shared" si="6"/>
        <v>78</v>
      </c>
      <c r="M61" s="31"/>
      <c r="N61" s="38">
        <f t="shared" si="7"/>
        <v>0</v>
      </c>
      <c r="O61" s="38">
        <f t="shared" si="8"/>
        <v>26</v>
      </c>
      <c r="P61" s="44">
        <v>26</v>
      </c>
      <c r="Q61">
        <f t="shared" si="9"/>
        <v>0</v>
      </c>
      <c r="R61">
        <f t="shared" si="10"/>
        <v>26</v>
      </c>
    </row>
    <row r="62" ht="21" customHeight="1" spans="1:18">
      <c r="A62" s="5">
        <v>24</v>
      </c>
      <c r="B62" s="5" t="s">
        <v>72</v>
      </c>
      <c r="C62" s="6" t="s">
        <v>34</v>
      </c>
      <c r="D62" s="5" t="s">
        <v>74</v>
      </c>
      <c r="E62" s="14" t="s">
        <v>48</v>
      </c>
      <c r="F62" s="31">
        <v>40</v>
      </c>
      <c r="G62" s="15">
        <v>3</v>
      </c>
      <c r="H62" s="11">
        <f t="shared" si="11"/>
        <v>120</v>
      </c>
      <c r="I62" s="23">
        <v>34</v>
      </c>
      <c r="J62" s="15">
        <v>102</v>
      </c>
      <c r="K62" s="42">
        <v>33</v>
      </c>
      <c r="L62" s="38">
        <f t="shared" si="6"/>
        <v>99</v>
      </c>
      <c r="M62" s="31"/>
      <c r="N62" s="38">
        <f t="shared" si="7"/>
        <v>0</v>
      </c>
      <c r="O62" s="38">
        <f t="shared" si="8"/>
        <v>33</v>
      </c>
      <c r="P62" s="44">
        <v>33</v>
      </c>
      <c r="Q62">
        <f t="shared" si="9"/>
        <v>0</v>
      </c>
      <c r="R62">
        <f t="shared" si="10"/>
        <v>-1</v>
      </c>
    </row>
    <row r="63" ht="21" customHeight="1" spans="1:18">
      <c r="A63" s="5">
        <v>25</v>
      </c>
      <c r="B63" s="5" t="s">
        <v>75</v>
      </c>
      <c r="C63" s="6" t="s">
        <v>76</v>
      </c>
      <c r="D63" s="5" t="s">
        <v>77</v>
      </c>
      <c r="E63" s="14" t="s">
        <v>23</v>
      </c>
      <c r="F63" s="31">
        <v>700</v>
      </c>
      <c r="G63" s="15">
        <v>2</v>
      </c>
      <c r="H63" s="11">
        <f t="shared" si="11"/>
        <v>1400</v>
      </c>
      <c r="I63" s="23">
        <v>500</v>
      </c>
      <c r="J63" s="15">
        <v>1000</v>
      </c>
      <c r="K63" s="45">
        <v>480</v>
      </c>
      <c r="L63" s="38">
        <f t="shared" si="6"/>
        <v>960</v>
      </c>
      <c r="M63" s="31">
        <v>120</v>
      </c>
      <c r="N63" s="38">
        <f t="shared" si="7"/>
        <v>240</v>
      </c>
      <c r="O63" s="38">
        <f t="shared" si="8"/>
        <v>600</v>
      </c>
      <c r="P63" s="44">
        <v>670</v>
      </c>
      <c r="Q63">
        <f t="shared" si="9"/>
        <v>70</v>
      </c>
      <c r="R63">
        <f t="shared" si="10"/>
        <v>-20</v>
      </c>
    </row>
    <row r="64" ht="21" customHeight="1" spans="1:18">
      <c r="A64" s="5">
        <v>26</v>
      </c>
      <c r="B64" s="5" t="s">
        <v>78</v>
      </c>
      <c r="C64" s="6" t="s">
        <v>76</v>
      </c>
      <c r="D64" s="5" t="s">
        <v>79</v>
      </c>
      <c r="E64" s="14" t="s">
        <v>23</v>
      </c>
      <c r="F64" s="31">
        <v>50</v>
      </c>
      <c r="G64" s="15">
        <v>2</v>
      </c>
      <c r="H64" s="11">
        <f t="shared" si="11"/>
        <v>100</v>
      </c>
      <c r="I64" s="23">
        <v>40</v>
      </c>
      <c r="J64" s="15">
        <v>80</v>
      </c>
      <c r="K64" s="42">
        <v>40</v>
      </c>
      <c r="L64" s="38">
        <f t="shared" si="6"/>
        <v>80</v>
      </c>
      <c r="M64" s="31"/>
      <c r="N64" s="38">
        <f t="shared" si="7"/>
        <v>0</v>
      </c>
      <c r="O64" s="38">
        <f t="shared" si="8"/>
        <v>40</v>
      </c>
      <c r="P64" s="39">
        <v>40</v>
      </c>
      <c r="Q64">
        <f t="shared" si="9"/>
        <v>0</v>
      </c>
      <c r="R64">
        <f t="shared" si="10"/>
        <v>0</v>
      </c>
    </row>
    <row r="65" ht="21" customHeight="1" spans="1:18">
      <c r="A65" s="5">
        <v>27</v>
      </c>
      <c r="B65" s="5" t="s">
        <v>80</v>
      </c>
      <c r="C65" s="6" t="s">
        <v>81</v>
      </c>
      <c r="D65" s="5" t="s">
        <v>82</v>
      </c>
      <c r="E65" s="14" t="s">
        <v>83</v>
      </c>
      <c r="F65" s="31">
        <v>8</v>
      </c>
      <c r="G65" s="15"/>
      <c r="H65" s="11">
        <f t="shared" si="11"/>
        <v>0</v>
      </c>
      <c r="I65" s="23"/>
      <c r="J65" s="15">
        <v>0</v>
      </c>
      <c r="K65" s="42">
        <v>6</v>
      </c>
      <c r="L65" s="38">
        <f t="shared" si="6"/>
        <v>0</v>
      </c>
      <c r="M65" s="31"/>
      <c r="N65" s="38">
        <f t="shared" si="7"/>
        <v>0</v>
      </c>
      <c r="O65" s="38">
        <f t="shared" si="8"/>
        <v>6</v>
      </c>
      <c r="P65" s="39">
        <v>6</v>
      </c>
      <c r="Q65">
        <f t="shared" si="9"/>
        <v>0</v>
      </c>
      <c r="R65">
        <f t="shared" si="10"/>
        <v>6</v>
      </c>
    </row>
    <row r="66" ht="21" customHeight="1" spans="1:18">
      <c r="A66" s="5">
        <v>28</v>
      </c>
      <c r="B66" s="5" t="s">
        <v>84</v>
      </c>
      <c r="C66" s="6" t="s">
        <v>85</v>
      </c>
      <c r="D66" s="5" t="s">
        <v>86</v>
      </c>
      <c r="E66" s="14" t="s">
        <v>23</v>
      </c>
      <c r="F66" s="31">
        <v>100</v>
      </c>
      <c r="G66" s="15">
        <v>2</v>
      </c>
      <c r="H66" s="11">
        <f t="shared" si="11"/>
        <v>200</v>
      </c>
      <c r="I66" s="23">
        <v>100</v>
      </c>
      <c r="J66" s="15">
        <v>200</v>
      </c>
      <c r="K66" s="42">
        <v>100</v>
      </c>
      <c r="L66" s="38">
        <f t="shared" si="6"/>
        <v>200</v>
      </c>
      <c r="M66" s="31"/>
      <c r="N66" s="38">
        <f t="shared" si="7"/>
        <v>0</v>
      </c>
      <c r="O66" s="38">
        <f t="shared" si="8"/>
        <v>100</v>
      </c>
      <c r="P66" s="39">
        <v>100</v>
      </c>
      <c r="Q66">
        <f t="shared" si="9"/>
        <v>0</v>
      </c>
      <c r="R66">
        <f t="shared" si="10"/>
        <v>0</v>
      </c>
    </row>
    <row r="67" ht="21" customHeight="1" spans="1:18">
      <c r="A67" s="5">
        <v>29</v>
      </c>
      <c r="B67" s="5" t="s">
        <v>87</v>
      </c>
      <c r="C67" s="6" t="s">
        <v>88</v>
      </c>
      <c r="D67" s="5" t="s">
        <v>89</v>
      </c>
      <c r="E67" s="14" t="s">
        <v>23</v>
      </c>
      <c r="F67" s="31">
        <v>550</v>
      </c>
      <c r="G67" s="15">
        <v>3</v>
      </c>
      <c r="H67" s="11">
        <f t="shared" si="11"/>
        <v>1650</v>
      </c>
      <c r="I67" s="23">
        <v>500</v>
      </c>
      <c r="J67" s="15">
        <v>1500</v>
      </c>
      <c r="K67" s="42">
        <v>460</v>
      </c>
      <c r="L67" s="38">
        <f t="shared" si="6"/>
        <v>1380</v>
      </c>
      <c r="M67" s="31"/>
      <c r="N67" s="38">
        <f t="shared" si="7"/>
        <v>0</v>
      </c>
      <c r="O67" s="38">
        <f t="shared" si="8"/>
        <v>460</v>
      </c>
      <c r="P67" s="39">
        <v>520</v>
      </c>
      <c r="Q67">
        <f t="shared" si="9"/>
        <v>60</v>
      </c>
      <c r="R67">
        <f t="shared" si="10"/>
        <v>-40</v>
      </c>
    </row>
    <row r="68" ht="21" customHeight="1" spans="1:18">
      <c r="A68" s="5">
        <v>30</v>
      </c>
      <c r="B68" s="5" t="s">
        <v>90</v>
      </c>
      <c r="C68" s="6" t="s">
        <v>34</v>
      </c>
      <c r="D68" s="5" t="s">
        <v>91</v>
      </c>
      <c r="E68" s="14" t="s">
        <v>29</v>
      </c>
      <c r="F68" s="31">
        <v>600</v>
      </c>
      <c r="G68" s="15"/>
      <c r="H68" s="11">
        <f t="shared" si="11"/>
        <v>0</v>
      </c>
      <c r="I68" s="23"/>
      <c r="J68" s="15">
        <v>0</v>
      </c>
      <c r="K68" s="42">
        <v>210</v>
      </c>
      <c r="L68" s="38">
        <f t="shared" si="6"/>
        <v>0</v>
      </c>
      <c r="M68" s="31"/>
      <c r="N68" s="38">
        <f t="shared" si="7"/>
        <v>0</v>
      </c>
      <c r="O68" s="38">
        <f t="shared" si="8"/>
        <v>210</v>
      </c>
      <c r="P68" s="39">
        <v>210</v>
      </c>
      <c r="Q68">
        <f t="shared" si="9"/>
        <v>0</v>
      </c>
      <c r="R68">
        <f t="shared" si="10"/>
        <v>210</v>
      </c>
    </row>
    <row r="69" ht="21" customHeight="1" spans="1:18">
      <c r="A69" s="5">
        <v>31</v>
      </c>
      <c r="B69" s="5" t="s">
        <v>92</v>
      </c>
      <c r="C69" s="6"/>
      <c r="D69" s="5" t="s">
        <v>93</v>
      </c>
      <c r="E69" s="14" t="s">
        <v>48</v>
      </c>
      <c r="F69" s="31">
        <v>1</v>
      </c>
      <c r="G69" s="15"/>
      <c r="H69" s="11">
        <f t="shared" si="11"/>
        <v>0</v>
      </c>
      <c r="I69" s="23"/>
      <c r="J69" s="15">
        <v>0</v>
      </c>
      <c r="K69" s="42">
        <v>1</v>
      </c>
      <c r="L69" s="38">
        <f t="shared" ref="L69:L100" si="12">K69*G69</f>
        <v>0</v>
      </c>
      <c r="M69" s="31"/>
      <c r="N69" s="38">
        <f t="shared" ref="N69:N100" si="13">M69*G69</f>
        <v>0</v>
      </c>
      <c r="O69" s="38">
        <f t="shared" ref="O69:O100" si="14">K69+M69</f>
        <v>1</v>
      </c>
      <c r="P69" s="39">
        <v>1</v>
      </c>
      <c r="Q69">
        <f t="shared" ref="Q69:Q100" si="15">P69-O69</f>
        <v>0</v>
      </c>
      <c r="R69">
        <f t="shared" ref="R69:R100" si="16">K69-I69</f>
        <v>1</v>
      </c>
    </row>
    <row r="70" ht="21" customHeight="1" spans="1:18">
      <c r="A70" s="5">
        <v>32</v>
      </c>
      <c r="B70" s="5" t="s">
        <v>94</v>
      </c>
      <c r="C70" s="6" t="s">
        <v>70</v>
      </c>
      <c r="D70" s="5" t="s">
        <v>99</v>
      </c>
      <c r="E70" s="14" t="s">
        <v>48</v>
      </c>
      <c r="F70" s="31">
        <v>110</v>
      </c>
      <c r="G70" s="15">
        <v>80</v>
      </c>
      <c r="H70" s="11">
        <f t="shared" si="11"/>
        <v>8800</v>
      </c>
      <c r="I70" s="23">
        <v>34</v>
      </c>
      <c r="J70" s="15">
        <v>2720</v>
      </c>
      <c r="K70" s="42">
        <v>36</v>
      </c>
      <c r="L70" s="38">
        <f t="shared" si="12"/>
        <v>2880</v>
      </c>
      <c r="M70" s="31">
        <v>7</v>
      </c>
      <c r="N70" s="38">
        <f t="shared" si="13"/>
        <v>560</v>
      </c>
      <c r="O70" s="38">
        <f t="shared" si="14"/>
        <v>43</v>
      </c>
      <c r="P70" s="39">
        <v>1</v>
      </c>
      <c r="Q70" s="27">
        <f t="shared" si="15"/>
        <v>-42</v>
      </c>
      <c r="R70">
        <f t="shared" si="16"/>
        <v>2</v>
      </c>
    </row>
    <row r="71" ht="21" customHeight="1" spans="1:18">
      <c r="A71" s="17"/>
      <c r="B71" s="17"/>
      <c r="C71" s="6" t="s">
        <v>70</v>
      </c>
      <c r="D71" s="5" t="s">
        <v>100</v>
      </c>
      <c r="E71" s="14" t="s">
        <v>48</v>
      </c>
      <c r="F71" s="31"/>
      <c r="G71" s="15">
        <v>108</v>
      </c>
      <c r="H71" s="11">
        <f t="shared" si="11"/>
        <v>0</v>
      </c>
      <c r="I71" s="23">
        <v>41</v>
      </c>
      <c r="J71" s="15">
        <v>4428</v>
      </c>
      <c r="K71" s="42">
        <v>41</v>
      </c>
      <c r="L71" s="38">
        <f t="shared" si="12"/>
        <v>4428</v>
      </c>
      <c r="M71" s="31">
        <v>16</v>
      </c>
      <c r="N71" s="38">
        <f t="shared" si="13"/>
        <v>1728</v>
      </c>
      <c r="O71" s="38">
        <f t="shared" si="14"/>
        <v>57</v>
      </c>
      <c r="P71" s="46"/>
      <c r="Q71" s="27">
        <f t="shared" si="15"/>
        <v>-57</v>
      </c>
      <c r="R71">
        <f t="shared" si="16"/>
        <v>0</v>
      </c>
    </row>
    <row r="72" ht="21" customHeight="1" spans="1:18">
      <c r="A72" s="17"/>
      <c r="B72" s="17"/>
      <c r="C72" s="6" t="s">
        <v>70</v>
      </c>
      <c r="D72" s="5" t="s">
        <v>101</v>
      </c>
      <c r="E72" s="14" t="s">
        <v>48</v>
      </c>
      <c r="F72" s="31">
        <v>18</v>
      </c>
      <c r="G72" s="15">
        <v>200</v>
      </c>
      <c r="H72" s="11">
        <f t="shared" si="11"/>
        <v>3600</v>
      </c>
      <c r="I72" s="23">
        <v>9</v>
      </c>
      <c r="J72" s="15">
        <v>1800</v>
      </c>
      <c r="K72" s="42">
        <v>14</v>
      </c>
      <c r="L72" s="38">
        <f t="shared" si="12"/>
        <v>2800</v>
      </c>
      <c r="M72" s="31">
        <v>8</v>
      </c>
      <c r="N72" s="38">
        <f t="shared" si="13"/>
        <v>1600</v>
      </c>
      <c r="O72" s="38">
        <f t="shared" si="14"/>
        <v>22</v>
      </c>
      <c r="P72" s="46"/>
      <c r="Q72" s="27">
        <f t="shared" si="15"/>
        <v>-22</v>
      </c>
      <c r="R72">
        <f t="shared" si="16"/>
        <v>5</v>
      </c>
    </row>
    <row r="73" ht="21" customHeight="1" spans="1:18">
      <c r="A73" s="32"/>
      <c r="B73" s="33" t="s">
        <v>102</v>
      </c>
      <c r="C73" s="6"/>
      <c r="D73" s="5"/>
      <c r="E73" s="14"/>
      <c r="F73" s="31"/>
      <c r="G73" s="15"/>
      <c r="H73" s="15"/>
      <c r="I73" s="23"/>
      <c r="J73" s="15">
        <v>0</v>
      </c>
      <c r="K73" s="42"/>
      <c r="L73" s="38">
        <f t="shared" si="12"/>
        <v>0</v>
      </c>
      <c r="M73" s="31"/>
      <c r="N73" s="38">
        <f t="shared" si="13"/>
        <v>0</v>
      </c>
      <c r="O73" s="38">
        <f t="shared" si="14"/>
        <v>0</v>
      </c>
      <c r="P73" s="46"/>
      <c r="Q73">
        <f t="shared" si="15"/>
        <v>0</v>
      </c>
      <c r="R73">
        <f t="shared" si="16"/>
        <v>0</v>
      </c>
    </row>
    <row r="74" ht="21" customHeight="1" spans="1:18">
      <c r="A74" s="5">
        <v>1</v>
      </c>
      <c r="B74" s="5" t="s">
        <v>20</v>
      </c>
      <c r="C74" s="6" t="s">
        <v>21</v>
      </c>
      <c r="D74" s="5" t="s">
        <v>22</v>
      </c>
      <c r="E74" s="14" t="s">
        <v>23</v>
      </c>
      <c r="F74" s="31">
        <v>500</v>
      </c>
      <c r="G74" s="9">
        <v>20</v>
      </c>
      <c r="H74" s="11">
        <f t="shared" ref="H74:H107" si="17">G74*F74</f>
        <v>10000</v>
      </c>
      <c r="I74" s="23">
        <v>500</v>
      </c>
      <c r="J74" s="15">
        <v>10000</v>
      </c>
      <c r="K74" s="42">
        <v>482</v>
      </c>
      <c r="L74" s="38">
        <f t="shared" si="12"/>
        <v>9640</v>
      </c>
      <c r="M74" s="31"/>
      <c r="N74" s="38">
        <f t="shared" si="13"/>
        <v>0</v>
      </c>
      <c r="O74" s="38">
        <f t="shared" si="14"/>
        <v>482</v>
      </c>
      <c r="P74" s="39">
        <v>485</v>
      </c>
      <c r="Q74">
        <f t="shared" si="15"/>
        <v>3</v>
      </c>
      <c r="R74">
        <f t="shared" si="16"/>
        <v>-18</v>
      </c>
    </row>
    <row r="75" ht="21" customHeight="1" spans="1:18">
      <c r="A75" s="5">
        <v>2</v>
      </c>
      <c r="B75" s="5" t="s">
        <v>24</v>
      </c>
      <c r="C75" s="6" t="s">
        <v>21</v>
      </c>
      <c r="D75" s="5" t="s">
        <v>25</v>
      </c>
      <c r="E75" s="14" t="s">
        <v>23</v>
      </c>
      <c r="F75" s="31">
        <v>320</v>
      </c>
      <c r="G75" s="11">
        <v>20</v>
      </c>
      <c r="H75" s="11">
        <f t="shared" si="17"/>
        <v>6400</v>
      </c>
      <c r="I75" s="23">
        <v>300</v>
      </c>
      <c r="J75" s="15">
        <v>6000</v>
      </c>
      <c r="K75" s="42">
        <v>280</v>
      </c>
      <c r="L75" s="38">
        <f t="shared" si="12"/>
        <v>5600</v>
      </c>
      <c r="M75" s="31"/>
      <c r="N75" s="38">
        <f t="shared" si="13"/>
        <v>0</v>
      </c>
      <c r="O75" s="38">
        <f t="shared" si="14"/>
        <v>280</v>
      </c>
      <c r="P75" s="39">
        <v>312</v>
      </c>
      <c r="Q75">
        <f t="shared" si="15"/>
        <v>32</v>
      </c>
      <c r="R75">
        <f t="shared" si="16"/>
        <v>-20</v>
      </c>
    </row>
    <row r="76" ht="21" customHeight="1" spans="1:18">
      <c r="A76" s="5">
        <v>3</v>
      </c>
      <c r="B76" s="5" t="s">
        <v>26</v>
      </c>
      <c r="C76" s="6" t="s">
        <v>27</v>
      </c>
      <c r="D76" s="5" t="s">
        <v>28</v>
      </c>
      <c r="E76" s="14" t="s">
        <v>29</v>
      </c>
      <c r="F76" s="31">
        <v>6</v>
      </c>
      <c r="G76" s="11">
        <v>100</v>
      </c>
      <c r="H76" s="11">
        <f t="shared" si="17"/>
        <v>600</v>
      </c>
      <c r="I76" s="23">
        <v>4</v>
      </c>
      <c r="J76" s="15">
        <v>400</v>
      </c>
      <c r="K76" s="42">
        <v>4</v>
      </c>
      <c r="L76" s="38">
        <f t="shared" si="12"/>
        <v>400</v>
      </c>
      <c r="M76" s="31"/>
      <c r="N76" s="38">
        <f t="shared" si="13"/>
        <v>0</v>
      </c>
      <c r="O76" s="38">
        <f t="shared" si="14"/>
        <v>4</v>
      </c>
      <c r="P76" s="39">
        <v>5</v>
      </c>
      <c r="Q76">
        <f t="shared" si="15"/>
        <v>1</v>
      </c>
      <c r="R76">
        <f t="shared" si="16"/>
        <v>0</v>
      </c>
    </row>
    <row r="77" ht="21" customHeight="1" spans="1:18">
      <c r="A77" s="5">
        <v>4</v>
      </c>
      <c r="B77" s="5" t="s">
        <v>30</v>
      </c>
      <c r="C77" s="6" t="s">
        <v>27</v>
      </c>
      <c r="D77" s="5" t="s">
        <v>31</v>
      </c>
      <c r="E77" s="14" t="s">
        <v>32</v>
      </c>
      <c r="F77" s="31">
        <v>2</v>
      </c>
      <c r="G77" s="11">
        <v>100</v>
      </c>
      <c r="H77" s="11">
        <f t="shared" si="17"/>
        <v>200</v>
      </c>
      <c r="I77" s="23">
        <v>2</v>
      </c>
      <c r="J77" s="15">
        <v>200</v>
      </c>
      <c r="K77" s="42">
        <v>2</v>
      </c>
      <c r="L77" s="38">
        <f t="shared" si="12"/>
        <v>200</v>
      </c>
      <c r="M77" s="31"/>
      <c r="N77" s="38">
        <f t="shared" si="13"/>
        <v>0</v>
      </c>
      <c r="O77" s="38">
        <f t="shared" si="14"/>
        <v>2</v>
      </c>
      <c r="P77" s="39">
        <v>2</v>
      </c>
      <c r="Q77">
        <f t="shared" si="15"/>
        <v>0</v>
      </c>
      <c r="R77">
        <f t="shared" si="16"/>
        <v>0</v>
      </c>
    </row>
    <row r="78" ht="21" customHeight="1" spans="1:24">
      <c r="A78" s="5">
        <v>5</v>
      </c>
      <c r="B78" s="5" t="s">
        <v>33</v>
      </c>
      <c r="C78" s="6" t="s">
        <v>34</v>
      </c>
      <c r="D78" s="5" t="s">
        <v>35</v>
      </c>
      <c r="E78" s="14" t="s">
        <v>29</v>
      </c>
      <c r="F78" s="31">
        <v>18</v>
      </c>
      <c r="G78" s="11">
        <v>5</v>
      </c>
      <c r="H78" s="11">
        <f t="shared" si="17"/>
        <v>90</v>
      </c>
      <c r="I78" s="23">
        <v>7</v>
      </c>
      <c r="J78" s="15">
        <v>35</v>
      </c>
      <c r="K78" s="42">
        <v>16</v>
      </c>
      <c r="L78" s="38">
        <f t="shared" si="12"/>
        <v>80</v>
      </c>
      <c r="M78" s="31"/>
      <c r="N78" s="38">
        <f t="shared" si="13"/>
        <v>0</v>
      </c>
      <c r="O78" s="38">
        <f t="shared" si="14"/>
        <v>16</v>
      </c>
      <c r="P78" s="39">
        <v>16</v>
      </c>
      <c r="Q78">
        <f t="shared" si="15"/>
        <v>0</v>
      </c>
      <c r="R78">
        <f t="shared" si="16"/>
        <v>9</v>
      </c>
      <c r="S78" s="27"/>
      <c r="T78" s="27"/>
      <c r="U78" s="27"/>
      <c r="V78" s="27"/>
      <c r="W78" s="27"/>
      <c r="X78" s="27"/>
    </row>
    <row r="79" ht="21" customHeight="1" spans="1:18">
      <c r="A79" s="5">
        <v>6</v>
      </c>
      <c r="B79" s="5" t="s">
        <v>36</v>
      </c>
      <c r="C79" s="6" t="s">
        <v>34</v>
      </c>
      <c r="D79" s="5" t="s">
        <v>37</v>
      </c>
      <c r="E79" s="14" t="s">
        <v>23</v>
      </c>
      <c r="F79" s="31">
        <v>1500</v>
      </c>
      <c r="G79" s="11">
        <v>2</v>
      </c>
      <c r="H79" s="11">
        <f t="shared" si="17"/>
        <v>3000</v>
      </c>
      <c r="I79" s="23">
        <v>1500</v>
      </c>
      <c r="J79" s="15">
        <v>3000</v>
      </c>
      <c r="K79" s="42">
        <v>1500</v>
      </c>
      <c r="L79" s="38">
        <f t="shared" si="12"/>
        <v>3000</v>
      </c>
      <c r="M79" s="31"/>
      <c r="N79" s="38">
        <f t="shared" si="13"/>
        <v>0</v>
      </c>
      <c r="O79" s="38">
        <f t="shared" si="14"/>
        <v>1500</v>
      </c>
      <c r="P79" s="39">
        <v>1500</v>
      </c>
      <c r="Q79">
        <f t="shared" si="15"/>
        <v>0</v>
      </c>
      <c r="R79">
        <f t="shared" si="16"/>
        <v>0</v>
      </c>
    </row>
    <row r="80" ht="21" customHeight="1" spans="1:18">
      <c r="A80" s="5">
        <v>7</v>
      </c>
      <c r="B80" s="5" t="s">
        <v>38</v>
      </c>
      <c r="C80" s="6" t="s">
        <v>34</v>
      </c>
      <c r="D80" s="5" t="s">
        <v>39</v>
      </c>
      <c r="E80" s="14" t="s">
        <v>23</v>
      </c>
      <c r="F80" s="31">
        <v>1200</v>
      </c>
      <c r="G80" s="11">
        <v>2</v>
      </c>
      <c r="H80" s="11">
        <f t="shared" si="17"/>
        <v>2400</v>
      </c>
      <c r="I80" s="23">
        <v>1200</v>
      </c>
      <c r="J80" s="15">
        <v>2400</v>
      </c>
      <c r="K80" s="42">
        <v>1200</v>
      </c>
      <c r="L80" s="38">
        <f t="shared" si="12"/>
        <v>2400</v>
      </c>
      <c r="M80" s="31"/>
      <c r="N80" s="38">
        <f t="shared" si="13"/>
        <v>0</v>
      </c>
      <c r="O80" s="38">
        <f t="shared" si="14"/>
        <v>1200</v>
      </c>
      <c r="P80" s="39">
        <v>1200</v>
      </c>
      <c r="Q80">
        <f t="shared" si="15"/>
        <v>0</v>
      </c>
      <c r="R80">
        <f t="shared" si="16"/>
        <v>0</v>
      </c>
    </row>
    <row r="81" ht="21" customHeight="1" spans="1:18">
      <c r="A81" s="5">
        <v>8</v>
      </c>
      <c r="B81" s="5" t="s">
        <v>40</v>
      </c>
      <c r="C81" s="6" t="s">
        <v>27</v>
      </c>
      <c r="D81" s="5" t="s">
        <v>41</v>
      </c>
      <c r="E81" s="14" t="s">
        <v>29</v>
      </c>
      <c r="F81" s="31">
        <v>10</v>
      </c>
      <c r="G81" s="11">
        <v>40</v>
      </c>
      <c r="H81" s="11">
        <f t="shared" si="17"/>
        <v>400</v>
      </c>
      <c r="I81" s="23">
        <v>3</v>
      </c>
      <c r="J81" s="15">
        <v>120</v>
      </c>
      <c r="K81" s="42">
        <v>5</v>
      </c>
      <c r="L81" s="38">
        <f t="shared" si="12"/>
        <v>200</v>
      </c>
      <c r="M81" s="31">
        <v>1</v>
      </c>
      <c r="N81" s="38">
        <f t="shared" si="13"/>
        <v>40</v>
      </c>
      <c r="O81" s="38">
        <f t="shared" si="14"/>
        <v>6</v>
      </c>
      <c r="P81" s="39">
        <v>6</v>
      </c>
      <c r="Q81">
        <f t="shared" si="15"/>
        <v>0</v>
      </c>
      <c r="R81">
        <f t="shared" si="16"/>
        <v>2</v>
      </c>
    </row>
    <row r="82" ht="21" customHeight="1" spans="1:18">
      <c r="A82" s="5">
        <v>9</v>
      </c>
      <c r="B82" s="5" t="s">
        <v>42</v>
      </c>
      <c r="C82" s="6" t="s">
        <v>43</v>
      </c>
      <c r="D82" s="5" t="s">
        <v>44</v>
      </c>
      <c r="E82" s="14" t="s">
        <v>32</v>
      </c>
      <c r="F82" s="31">
        <v>1</v>
      </c>
      <c r="G82" s="11">
        <v>800</v>
      </c>
      <c r="H82" s="11">
        <f t="shared" si="17"/>
        <v>800</v>
      </c>
      <c r="I82" s="23">
        <v>1</v>
      </c>
      <c r="J82" s="15">
        <v>800</v>
      </c>
      <c r="K82" s="42">
        <v>1</v>
      </c>
      <c r="L82" s="38">
        <f t="shared" si="12"/>
        <v>800</v>
      </c>
      <c r="M82" s="31"/>
      <c r="N82" s="38">
        <f t="shared" si="13"/>
        <v>0</v>
      </c>
      <c r="O82" s="38">
        <f t="shared" si="14"/>
        <v>1</v>
      </c>
      <c r="P82" s="39">
        <v>1</v>
      </c>
      <c r="Q82">
        <f t="shared" si="15"/>
        <v>0</v>
      </c>
      <c r="R82">
        <f t="shared" si="16"/>
        <v>0</v>
      </c>
    </row>
    <row r="83" ht="21" customHeight="1" spans="1:18">
      <c r="A83" s="5">
        <v>10</v>
      </c>
      <c r="B83" s="5" t="s">
        <v>45</v>
      </c>
      <c r="C83" s="6" t="s">
        <v>46</v>
      </c>
      <c r="D83" s="5" t="s">
        <v>47</v>
      </c>
      <c r="E83" s="14" t="s">
        <v>48</v>
      </c>
      <c r="F83" s="31">
        <v>1</v>
      </c>
      <c r="G83" s="11">
        <v>300</v>
      </c>
      <c r="H83" s="11">
        <f t="shared" si="17"/>
        <v>300</v>
      </c>
      <c r="I83" s="23">
        <v>1</v>
      </c>
      <c r="J83" s="15">
        <v>300</v>
      </c>
      <c r="K83" s="42">
        <v>1</v>
      </c>
      <c r="L83" s="38">
        <f t="shared" si="12"/>
        <v>300</v>
      </c>
      <c r="M83" s="31"/>
      <c r="N83" s="38">
        <f t="shared" si="13"/>
        <v>0</v>
      </c>
      <c r="O83" s="38">
        <f t="shared" si="14"/>
        <v>1</v>
      </c>
      <c r="P83" s="39">
        <v>1</v>
      </c>
      <c r="Q83">
        <f t="shared" si="15"/>
        <v>0</v>
      </c>
      <c r="R83">
        <f t="shared" si="16"/>
        <v>0</v>
      </c>
    </row>
    <row r="84" ht="21" customHeight="1" spans="1:18">
      <c r="A84" s="5">
        <v>11</v>
      </c>
      <c r="B84" s="5" t="s">
        <v>49</v>
      </c>
      <c r="C84" s="6" t="s">
        <v>34</v>
      </c>
      <c r="D84" s="5" t="s">
        <v>50</v>
      </c>
      <c r="E84" s="14" t="s">
        <v>29</v>
      </c>
      <c r="F84" s="31">
        <v>20</v>
      </c>
      <c r="G84" s="11"/>
      <c r="H84" s="11">
        <f t="shared" si="17"/>
        <v>0</v>
      </c>
      <c r="I84" s="23"/>
      <c r="J84" s="15">
        <v>0</v>
      </c>
      <c r="K84" s="42">
        <v>18</v>
      </c>
      <c r="L84" s="38">
        <f t="shared" si="12"/>
        <v>0</v>
      </c>
      <c r="M84" s="31"/>
      <c r="N84" s="38">
        <f t="shared" si="13"/>
        <v>0</v>
      </c>
      <c r="O84" s="38">
        <f t="shared" si="14"/>
        <v>18</v>
      </c>
      <c r="P84" s="39">
        <v>18</v>
      </c>
      <c r="Q84">
        <f t="shared" si="15"/>
        <v>0</v>
      </c>
      <c r="R84">
        <f t="shared" si="16"/>
        <v>18</v>
      </c>
    </row>
    <row r="85" ht="21" customHeight="1" spans="1:18">
      <c r="A85" s="5">
        <v>12</v>
      </c>
      <c r="B85" s="5" t="s">
        <v>51</v>
      </c>
      <c r="C85" s="6" t="s">
        <v>34</v>
      </c>
      <c r="D85" s="5" t="s">
        <v>52</v>
      </c>
      <c r="E85" s="14" t="s">
        <v>29</v>
      </c>
      <c r="F85" s="31">
        <v>4</v>
      </c>
      <c r="G85" s="11"/>
      <c r="H85" s="11">
        <f t="shared" si="17"/>
        <v>0</v>
      </c>
      <c r="I85" s="23"/>
      <c r="J85" s="15">
        <v>0</v>
      </c>
      <c r="K85" s="42">
        <v>4</v>
      </c>
      <c r="L85" s="38">
        <f t="shared" si="12"/>
        <v>0</v>
      </c>
      <c r="M85" s="31"/>
      <c r="N85" s="38">
        <f t="shared" si="13"/>
        <v>0</v>
      </c>
      <c r="O85" s="38">
        <f t="shared" si="14"/>
        <v>4</v>
      </c>
      <c r="P85" s="39">
        <v>6</v>
      </c>
      <c r="Q85">
        <f t="shared" si="15"/>
        <v>2</v>
      </c>
      <c r="R85">
        <f t="shared" si="16"/>
        <v>4</v>
      </c>
    </row>
    <row r="86" ht="21" customHeight="1" spans="1:18">
      <c r="A86" s="5">
        <v>13</v>
      </c>
      <c r="B86" s="5" t="s">
        <v>53</v>
      </c>
      <c r="C86" s="6" t="s">
        <v>34</v>
      </c>
      <c r="D86" s="5" t="s">
        <v>54</v>
      </c>
      <c r="E86" s="14" t="s">
        <v>29</v>
      </c>
      <c r="F86" s="31">
        <v>40</v>
      </c>
      <c r="G86" s="15"/>
      <c r="H86" s="11">
        <f t="shared" si="17"/>
        <v>0</v>
      </c>
      <c r="I86" s="23"/>
      <c r="J86" s="15">
        <v>0</v>
      </c>
      <c r="K86" s="42">
        <v>33</v>
      </c>
      <c r="L86" s="38">
        <f t="shared" si="12"/>
        <v>0</v>
      </c>
      <c r="M86" s="31"/>
      <c r="N86" s="38">
        <f t="shared" si="13"/>
        <v>0</v>
      </c>
      <c r="O86" s="38">
        <f t="shared" si="14"/>
        <v>33</v>
      </c>
      <c r="P86" s="39">
        <v>40</v>
      </c>
      <c r="Q86">
        <f t="shared" si="15"/>
        <v>7</v>
      </c>
      <c r="R86">
        <f t="shared" si="16"/>
        <v>33</v>
      </c>
    </row>
    <row r="87" ht="21" customHeight="1" spans="1:18">
      <c r="A87" s="5">
        <v>14</v>
      </c>
      <c r="B87" s="5" t="s">
        <v>55</v>
      </c>
      <c r="C87" s="6" t="s">
        <v>34</v>
      </c>
      <c r="D87" s="5" t="s">
        <v>56</v>
      </c>
      <c r="E87" s="14" t="s">
        <v>57</v>
      </c>
      <c r="F87" s="31">
        <v>150</v>
      </c>
      <c r="G87" s="15"/>
      <c r="H87" s="11">
        <f t="shared" si="17"/>
        <v>0</v>
      </c>
      <c r="I87" s="23"/>
      <c r="J87" s="15">
        <v>0</v>
      </c>
      <c r="K87" s="42">
        <v>150</v>
      </c>
      <c r="L87" s="38">
        <f t="shared" si="12"/>
        <v>0</v>
      </c>
      <c r="M87" s="31"/>
      <c r="N87" s="38">
        <f t="shared" si="13"/>
        <v>0</v>
      </c>
      <c r="O87" s="38">
        <f t="shared" si="14"/>
        <v>150</v>
      </c>
      <c r="P87" s="39">
        <v>224</v>
      </c>
      <c r="Q87">
        <f t="shared" si="15"/>
        <v>74</v>
      </c>
      <c r="R87">
        <f t="shared" si="16"/>
        <v>150</v>
      </c>
    </row>
    <row r="88" ht="21" customHeight="1" spans="1:18">
      <c r="A88" s="5">
        <v>15</v>
      </c>
      <c r="B88" s="5" t="s">
        <v>58</v>
      </c>
      <c r="C88" s="6" t="s">
        <v>34</v>
      </c>
      <c r="D88" s="5" t="s">
        <v>59</v>
      </c>
      <c r="E88" s="14" t="s">
        <v>60</v>
      </c>
      <c r="F88" s="31">
        <v>20</v>
      </c>
      <c r="G88" s="15"/>
      <c r="H88" s="11">
        <f t="shared" si="17"/>
        <v>0</v>
      </c>
      <c r="I88" s="23"/>
      <c r="J88" s="15">
        <v>0</v>
      </c>
      <c r="K88" s="42">
        <v>20</v>
      </c>
      <c r="L88" s="38">
        <f t="shared" si="12"/>
        <v>0</v>
      </c>
      <c r="M88" s="31"/>
      <c r="N88" s="38">
        <f t="shared" si="13"/>
        <v>0</v>
      </c>
      <c r="O88" s="38">
        <f t="shared" si="14"/>
        <v>20</v>
      </c>
      <c r="P88" s="44">
        <v>20</v>
      </c>
      <c r="Q88">
        <f t="shared" si="15"/>
        <v>0</v>
      </c>
      <c r="R88">
        <f t="shared" si="16"/>
        <v>20</v>
      </c>
    </row>
    <row r="89" ht="21" customHeight="1" spans="1:18">
      <c r="A89" s="5">
        <v>16</v>
      </c>
      <c r="B89" s="5" t="s">
        <v>58</v>
      </c>
      <c r="C89" s="6" t="s">
        <v>34</v>
      </c>
      <c r="D89" s="5" t="s">
        <v>61</v>
      </c>
      <c r="E89" s="14" t="s">
        <v>60</v>
      </c>
      <c r="F89" s="31">
        <v>20</v>
      </c>
      <c r="G89" s="15"/>
      <c r="H89" s="11">
        <f t="shared" si="17"/>
        <v>0</v>
      </c>
      <c r="I89" s="23"/>
      <c r="J89" s="15">
        <v>0</v>
      </c>
      <c r="K89" s="42">
        <v>18</v>
      </c>
      <c r="L89" s="38">
        <f t="shared" si="12"/>
        <v>0</v>
      </c>
      <c r="M89" s="31"/>
      <c r="N89" s="38">
        <f t="shared" si="13"/>
        <v>0</v>
      </c>
      <c r="O89" s="38">
        <f t="shared" si="14"/>
        <v>18</v>
      </c>
      <c r="P89" s="44">
        <v>20</v>
      </c>
      <c r="Q89">
        <f t="shared" si="15"/>
        <v>2</v>
      </c>
      <c r="R89">
        <f t="shared" si="16"/>
        <v>18</v>
      </c>
    </row>
    <row r="90" ht="21" customHeight="1" spans="1:18">
      <c r="A90" s="5">
        <v>17</v>
      </c>
      <c r="B90" s="5" t="s">
        <v>58</v>
      </c>
      <c r="C90" s="6" t="s">
        <v>34</v>
      </c>
      <c r="D90" s="5" t="s">
        <v>62</v>
      </c>
      <c r="E90" s="14" t="s">
        <v>60</v>
      </c>
      <c r="F90" s="31">
        <v>10</v>
      </c>
      <c r="G90" s="15"/>
      <c r="H90" s="11">
        <f t="shared" si="17"/>
        <v>0</v>
      </c>
      <c r="I90" s="23"/>
      <c r="J90" s="15">
        <v>0</v>
      </c>
      <c r="K90" s="42">
        <v>10</v>
      </c>
      <c r="L90" s="38">
        <f t="shared" si="12"/>
        <v>0</v>
      </c>
      <c r="M90" s="31"/>
      <c r="N90" s="38">
        <f t="shared" si="13"/>
        <v>0</v>
      </c>
      <c r="O90" s="38">
        <f t="shared" si="14"/>
        <v>10</v>
      </c>
      <c r="P90" s="44">
        <v>10</v>
      </c>
      <c r="Q90">
        <f t="shared" si="15"/>
        <v>0</v>
      </c>
      <c r="R90">
        <f t="shared" si="16"/>
        <v>10</v>
      </c>
    </row>
    <row r="91" ht="21" customHeight="1" spans="1:18">
      <c r="A91" s="5">
        <v>18</v>
      </c>
      <c r="B91" s="5" t="s">
        <v>58</v>
      </c>
      <c r="C91" s="6" t="s">
        <v>34</v>
      </c>
      <c r="D91" s="5" t="s">
        <v>63</v>
      </c>
      <c r="E91" s="14" t="s">
        <v>60</v>
      </c>
      <c r="F91" s="31">
        <v>20</v>
      </c>
      <c r="G91" s="15"/>
      <c r="H91" s="11">
        <f t="shared" si="17"/>
        <v>0</v>
      </c>
      <c r="I91" s="23"/>
      <c r="J91" s="15">
        <v>0</v>
      </c>
      <c r="K91" s="42">
        <v>16</v>
      </c>
      <c r="L91" s="38">
        <f t="shared" si="12"/>
        <v>0</v>
      </c>
      <c r="M91" s="31"/>
      <c r="N91" s="38">
        <f t="shared" si="13"/>
        <v>0</v>
      </c>
      <c r="O91" s="38">
        <f t="shared" si="14"/>
        <v>16</v>
      </c>
      <c r="P91" s="44">
        <v>20</v>
      </c>
      <c r="Q91">
        <f t="shared" si="15"/>
        <v>4</v>
      </c>
      <c r="R91">
        <f t="shared" si="16"/>
        <v>16</v>
      </c>
    </row>
    <row r="92" ht="21" customHeight="1" spans="1:18">
      <c r="A92" s="5">
        <v>19</v>
      </c>
      <c r="B92" s="5" t="s">
        <v>58</v>
      </c>
      <c r="C92" s="6" t="s">
        <v>34</v>
      </c>
      <c r="D92" s="5" t="s">
        <v>64</v>
      </c>
      <c r="E92" s="14" t="s">
        <v>60</v>
      </c>
      <c r="F92" s="31">
        <v>20</v>
      </c>
      <c r="G92" s="15"/>
      <c r="H92" s="11">
        <f t="shared" si="17"/>
        <v>0</v>
      </c>
      <c r="I92" s="23"/>
      <c r="J92" s="15">
        <v>0</v>
      </c>
      <c r="K92" s="42">
        <v>18</v>
      </c>
      <c r="L92" s="38">
        <f t="shared" si="12"/>
        <v>0</v>
      </c>
      <c r="M92" s="31"/>
      <c r="N92" s="38">
        <f t="shared" si="13"/>
        <v>0</v>
      </c>
      <c r="O92" s="38">
        <f t="shared" si="14"/>
        <v>18</v>
      </c>
      <c r="P92" s="44">
        <v>20</v>
      </c>
      <c r="Q92">
        <f t="shared" si="15"/>
        <v>2</v>
      </c>
      <c r="R92">
        <f t="shared" si="16"/>
        <v>18</v>
      </c>
    </row>
    <row r="93" ht="21" customHeight="1" spans="1:18">
      <c r="A93" s="5">
        <v>20</v>
      </c>
      <c r="B93" s="5" t="s">
        <v>58</v>
      </c>
      <c r="C93" s="6" t="s">
        <v>34</v>
      </c>
      <c r="D93" s="5" t="s">
        <v>65</v>
      </c>
      <c r="E93" s="14" t="s">
        <v>60</v>
      </c>
      <c r="F93" s="31">
        <v>10</v>
      </c>
      <c r="G93" s="15"/>
      <c r="H93" s="11">
        <f t="shared" si="17"/>
        <v>0</v>
      </c>
      <c r="I93" s="23"/>
      <c r="J93" s="15">
        <v>0</v>
      </c>
      <c r="K93" s="42">
        <v>10</v>
      </c>
      <c r="L93" s="38">
        <f t="shared" si="12"/>
        <v>0</v>
      </c>
      <c r="M93" s="31"/>
      <c r="N93" s="38">
        <f t="shared" si="13"/>
        <v>0</v>
      </c>
      <c r="O93" s="38">
        <f t="shared" si="14"/>
        <v>10</v>
      </c>
      <c r="P93" s="44">
        <v>10</v>
      </c>
      <c r="Q93">
        <f t="shared" si="15"/>
        <v>0</v>
      </c>
      <c r="R93">
        <f t="shared" si="16"/>
        <v>10</v>
      </c>
    </row>
    <row r="94" ht="21" customHeight="1" spans="1:18">
      <c r="A94" s="5">
        <v>21</v>
      </c>
      <c r="B94" s="5" t="s">
        <v>66</v>
      </c>
      <c r="C94" s="6" t="s">
        <v>34</v>
      </c>
      <c r="D94" s="5" t="s">
        <v>67</v>
      </c>
      <c r="E94" s="14" t="s">
        <v>68</v>
      </c>
      <c r="F94" s="31">
        <v>58</v>
      </c>
      <c r="G94" s="15"/>
      <c r="H94" s="11">
        <f t="shared" si="17"/>
        <v>0</v>
      </c>
      <c r="I94" s="23"/>
      <c r="J94" s="15">
        <v>0</v>
      </c>
      <c r="K94" s="42"/>
      <c r="L94" s="38">
        <f t="shared" si="12"/>
        <v>0</v>
      </c>
      <c r="M94" s="31"/>
      <c r="N94" s="38">
        <f t="shared" si="13"/>
        <v>0</v>
      </c>
      <c r="O94" s="38">
        <f t="shared" si="14"/>
        <v>0</v>
      </c>
      <c r="P94" s="39">
        <v>56</v>
      </c>
      <c r="Q94">
        <f t="shared" si="15"/>
        <v>56</v>
      </c>
      <c r="R94">
        <f t="shared" si="16"/>
        <v>0</v>
      </c>
    </row>
    <row r="95" ht="21" customHeight="1" spans="1:18">
      <c r="A95" s="5">
        <v>22</v>
      </c>
      <c r="B95" s="5" t="s">
        <v>69</v>
      </c>
      <c r="C95" s="6" t="s">
        <v>70</v>
      </c>
      <c r="D95" s="5" t="s">
        <v>69</v>
      </c>
      <c r="E95" s="14" t="s">
        <v>71</v>
      </c>
      <c r="F95" s="31">
        <v>432</v>
      </c>
      <c r="G95" s="15">
        <v>8</v>
      </c>
      <c r="H95" s="11">
        <f t="shared" si="17"/>
        <v>3456</v>
      </c>
      <c r="I95" s="23">
        <v>360</v>
      </c>
      <c r="J95" s="15">
        <v>2880</v>
      </c>
      <c r="K95" s="42">
        <v>432</v>
      </c>
      <c r="L95" s="38">
        <f t="shared" si="12"/>
        <v>3456</v>
      </c>
      <c r="M95" s="31"/>
      <c r="N95" s="38">
        <f t="shared" si="13"/>
        <v>0</v>
      </c>
      <c r="O95" s="38">
        <f t="shared" si="14"/>
        <v>432</v>
      </c>
      <c r="P95" s="44">
        <v>432</v>
      </c>
      <c r="Q95">
        <f t="shared" si="15"/>
        <v>0</v>
      </c>
      <c r="R95">
        <f t="shared" si="16"/>
        <v>72</v>
      </c>
    </row>
    <row r="96" ht="21" customHeight="1" spans="1:18">
      <c r="A96" s="5">
        <v>23</v>
      </c>
      <c r="B96" s="5" t="s">
        <v>72</v>
      </c>
      <c r="C96" s="6" t="s">
        <v>34</v>
      </c>
      <c r="D96" s="5" t="s">
        <v>73</v>
      </c>
      <c r="E96" s="14" t="s">
        <v>48</v>
      </c>
      <c r="F96" s="31">
        <v>70</v>
      </c>
      <c r="G96" s="15">
        <v>3</v>
      </c>
      <c r="H96" s="11">
        <f t="shared" si="17"/>
        <v>210</v>
      </c>
      <c r="I96" s="23">
        <v>35</v>
      </c>
      <c r="J96" s="15">
        <v>105</v>
      </c>
      <c r="K96" s="42">
        <v>55</v>
      </c>
      <c r="L96" s="38">
        <f t="shared" si="12"/>
        <v>165</v>
      </c>
      <c r="M96" s="31"/>
      <c r="N96" s="38">
        <f t="shared" si="13"/>
        <v>0</v>
      </c>
      <c r="O96" s="38">
        <f t="shared" si="14"/>
        <v>55</v>
      </c>
      <c r="P96" s="39">
        <v>55</v>
      </c>
      <c r="Q96">
        <f t="shared" si="15"/>
        <v>0</v>
      </c>
      <c r="R96">
        <f t="shared" si="16"/>
        <v>20</v>
      </c>
    </row>
    <row r="97" ht="21" customHeight="1" spans="1:18">
      <c r="A97" s="5">
        <v>24</v>
      </c>
      <c r="B97" s="5" t="s">
        <v>72</v>
      </c>
      <c r="C97" s="6" t="s">
        <v>34</v>
      </c>
      <c r="D97" s="5" t="s">
        <v>74</v>
      </c>
      <c r="E97" s="14" t="s">
        <v>48</v>
      </c>
      <c r="F97" s="31">
        <v>80</v>
      </c>
      <c r="G97" s="15">
        <v>3</v>
      </c>
      <c r="H97" s="11">
        <f t="shared" si="17"/>
        <v>240</v>
      </c>
      <c r="I97" s="23"/>
      <c r="J97" s="15">
        <v>0</v>
      </c>
      <c r="K97" s="42">
        <v>61</v>
      </c>
      <c r="L97" s="38">
        <f t="shared" si="12"/>
        <v>183</v>
      </c>
      <c r="M97" s="31"/>
      <c r="N97" s="38">
        <f t="shared" si="13"/>
        <v>0</v>
      </c>
      <c r="O97" s="38">
        <f t="shared" si="14"/>
        <v>61</v>
      </c>
      <c r="P97" s="39">
        <v>61</v>
      </c>
      <c r="Q97">
        <f t="shared" si="15"/>
        <v>0</v>
      </c>
      <c r="R97">
        <f t="shared" si="16"/>
        <v>61</v>
      </c>
    </row>
    <row r="98" ht="21" customHeight="1" spans="1:18">
      <c r="A98" s="5">
        <v>25</v>
      </c>
      <c r="B98" s="5" t="s">
        <v>75</v>
      </c>
      <c r="C98" s="6" t="s">
        <v>76</v>
      </c>
      <c r="D98" s="5" t="s">
        <v>77</v>
      </c>
      <c r="E98" s="14" t="s">
        <v>23</v>
      </c>
      <c r="F98" s="31">
        <v>1200</v>
      </c>
      <c r="G98" s="15">
        <v>2</v>
      </c>
      <c r="H98" s="11">
        <f t="shared" si="17"/>
        <v>2400</v>
      </c>
      <c r="I98" s="23">
        <v>600</v>
      </c>
      <c r="J98" s="15">
        <v>1200</v>
      </c>
      <c r="K98" s="45">
        <v>850</v>
      </c>
      <c r="L98" s="38">
        <f t="shared" si="12"/>
        <v>1700</v>
      </c>
      <c r="M98" s="31"/>
      <c r="N98" s="38">
        <f t="shared" si="13"/>
        <v>0</v>
      </c>
      <c r="O98" s="38">
        <f t="shared" si="14"/>
        <v>850</v>
      </c>
      <c r="P98" s="39">
        <v>1100</v>
      </c>
      <c r="Q98">
        <f t="shared" si="15"/>
        <v>250</v>
      </c>
      <c r="R98">
        <f t="shared" si="16"/>
        <v>250</v>
      </c>
    </row>
    <row r="99" ht="21" customHeight="1" spans="1:18">
      <c r="A99" s="5">
        <v>26</v>
      </c>
      <c r="B99" s="5" t="s">
        <v>78</v>
      </c>
      <c r="C99" s="6" t="s">
        <v>76</v>
      </c>
      <c r="D99" s="5" t="s">
        <v>79</v>
      </c>
      <c r="E99" s="14" t="s">
        <v>23</v>
      </c>
      <c r="F99" s="31">
        <v>50</v>
      </c>
      <c r="G99" s="15">
        <v>2</v>
      </c>
      <c r="H99" s="11">
        <f t="shared" si="17"/>
        <v>100</v>
      </c>
      <c r="I99" s="23">
        <v>30</v>
      </c>
      <c r="J99" s="15">
        <v>60</v>
      </c>
      <c r="K99" s="42">
        <v>30</v>
      </c>
      <c r="L99" s="38">
        <f t="shared" si="12"/>
        <v>60</v>
      </c>
      <c r="M99" s="31"/>
      <c r="N99" s="38">
        <f t="shared" si="13"/>
        <v>0</v>
      </c>
      <c r="O99" s="38">
        <f t="shared" si="14"/>
        <v>30</v>
      </c>
      <c r="P99" s="39">
        <v>40</v>
      </c>
      <c r="Q99">
        <f t="shared" si="15"/>
        <v>10</v>
      </c>
      <c r="R99">
        <f t="shared" si="16"/>
        <v>0</v>
      </c>
    </row>
    <row r="100" ht="21" customHeight="1" spans="1:18">
      <c r="A100" s="5">
        <v>27</v>
      </c>
      <c r="B100" s="5" t="s">
        <v>80</v>
      </c>
      <c r="C100" s="6" t="s">
        <v>81</v>
      </c>
      <c r="D100" s="5" t="s">
        <v>82</v>
      </c>
      <c r="E100" s="14" t="s">
        <v>83</v>
      </c>
      <c r="F100" s="31">
        <v>8</v>
      </c>
      <c r="G100" s="15"/>
      <c r="H100" s="11">
        <f t="shared" si="17"/>
        <v>0</v>
      </c>
      <c r="I100" s="23"/>
      <c r="J100" s="15">
        <v>0</v>
      </c>
      <c r="K100" s="42">
        <v>5</v>
      </c>
      <c r="L100" s="38">
        <f t="shared" si="12"/>
        <v>0</v>
      </c>
      <c r="M100" s="31"/>
      <c r="N100" s="38">
        <f t="shared" si="13"/>
        <v>0</v>
      </c>
      <c r="O100" s="38">
        <f t="shared" si="14"/>
        <v>5</v>
      </c>
      <c r="P100" s="39">
        <v>6</v>
      </c>
      <c r="Q100">
        <f t="shared" si="15"/>
        <v>1</v>
      </c>
      <c r="R100">
        <f t="shared" si="16"/>
        <v>5</v>
      </c>
    </row>
    <row r="101" ht="21" customHeight="1" spans="1:18">
      <c r="A101" s="5">
        <v>28</v>
      </c>
      <c r="B101" s="5" t="s">
        <v>84</v>
      </c>
      <c r="C101" s="6" t="s">
        <v>85</v>
      </c>
      <c r="D101" s="5" t="s">
        <v>86</v>
      </c>
      <c r="E101" s="14" t="s">
        <v>23</v>
      </c>
      <c r="F101" s="31">
        <v>120</v>
      </c>
      <c r="G101" s="15">
        <v>2</v>
      </c>
      <c r="H101" s="11">
        <f t="shared" si="17"/>
        <v>240</v>
      </c>
      <c r="I101" s="23">
        <v>120</v>
      </c>
      <c r="J101" s="15">
        <v>240</v>
      </c>
      <c r="K101" s="42">
        <v>96</v>
      </c>
      <c r="L101" s="38">
        <f t="shared" ref="L101:L132" si="18">K101*G101</f>
        <v>192</v>
      </c>
      <c r="M101" s="31">
        <v>20</v>
      </c>
      <c r="N101" s="38">
        <f t="shared" ref="N101:N132" si="19">M101*G101</f>
        <v>40</v>
      </c>
      <c r="O101" s="38">
        <f t="shared" ref="O101:O132" si="20">K101+M101</f>
        <v>116</v>
      </c>
      <c r="P101" s="39">
        <v>120</v>
      </c>
      <c r="Q101">
        <f t="shared" ref="Q101:Q132" si="21">P101-O101</f>
        <v>4</v>
      </c>
      <c r="R101">
        <f t="shared" ref="R101:R132" si="22">K101-I101</f>
        <v>-24</v>
      </c>
    </row>
    <row r="102" ht="21" customHeight="1" spans="1:18">
      <c r="A102" s="5">
        <v>29</v>
      </c>
      <c r="B102" s="5" t="s">
        <v>87</v>
      </c>
      <c r="C102" s="6" t="s">
        <v>88</v>
      </c>
      <c r="D102" s="5" t="s">
        <v>89</v>
      </c>
      <c r="E102" s="14" t="s">
        <v>23</v>
      </c>
      <c r="F102" s="31">
        <v>1200</v>
      </c>
      <c r="G102" s="15">
        <v>3</v>
      </c>
      <c r="H102" s="11">
        <f t="shared" si="17"/>
        <v>3600</v>
      </c>
      <c r="I102" s="23">
        <v>1000</v>
      </c>
      <c r="J102" s="15">
        <v>3000</v>
      </c>
      <c r="K102" s="42">
        <v>1080</v>
      </c>
      <c r="L102" s="38">
        <f t="shared" si="18"/>
        <v>3240</v>
      </c>
      <c r="M102" s="31"/>
      <c r="N102" s="38">
        <f t="shared" si="19"/>
        <v>0</v>
      </c>
      <c r="O102" s="38">
        <f t="shared" si="20"/>
        <v>1080</v>
      </c>
      <c r="P102" s="39">
        <v>1120</v>
      </c>
      <c r="Q102">
        <f t="shared" si="21"/>
        <v>40</v>
      </c>
      <c r="R102">
        <f t="shared" si="22"/>
        <v>80</v>
      </c>
    </row>
    <row r="103" ht="21" customHeight="1" spans="1:18">
      <c r="A103" s="5">
        <v>30</v>
      </c>
      <c r="B103" s="5" t="s">
        <v>90</v>
      </c>
      <c r="C103" s="6" t="s">
        <v>34</v>
      </c>
      <c r="D103" s="5" t="s">
        <v>91</v>
      </c>
      <c r="E103" s="14" t="s">
        <v>29</v>
      </c>
      <c r="F103" s="31">
        <v>600</v>
      </c>
      <c r="G103" s="15"/>
      <c r="H103" s="11">
        <f t="shared" si="17"/>
        <v>0</v>
      </c>
      <c r="I103" s="23"/>
      <c r="J103" s="15">
        <v>0</v>
      </c>
      <c r="K103" s="42">
        <v>499</v>
      </c>
      <c r="L103" s="38">
        <f t="shared" si="18"/>
        <v>0</v>
      </c>
      <c r="M103" s="31"/>
      <c r="N103" s="38">
        <f t="shared" si="19"/>
        <v>0</v>
      </c>
      <c r="O103" s="38">
        <f t="shared" si="20"/>
        <v>499</v>
      </c>
      <c r="P103" s="39">
        <v>500</v>
      </c>
      <c r="Q103">
        <f t="shared" si="21"/>
        <v>1</v>
      </c>
      <c r="R103">
        <f t="shared" si="22"/>
        <v>499</v>
      </c>
    </row>
    <row r="104" ht="21" customHeight="1" spans="1:18">
      <c r="A104" s="5">
        <v>31</v>
      </c>
      <c r="B104" s="5" t="s">
        <v>92</v>
      </c>
      <c r="C104" s="6"/>
      <c r="D104" s="5" t="s">
        <v>93</v>
      </c>
      <c r="E104" s="14" t="s">
        <v>48</v>
      </c>
      <c r="F104" s="31">
        <v>1</v>
      </c>
      <c r="G104" s="15"/>
      <c r="H104" s="11">
        <f t="shared" si="17"/>
        <v>0</v>
      </c>
      <c r="I104" s="23"/>
      <c r="J104" s="15">
        <v>0</v>
      </c>
      <c r="K104" s="42">
        <v>1</v>
      </c>
      <c r="L104" s="38">
        <f t="shared" si="18"/>
        <v>0</v>
      </c>
      <c r="M104" s="31"/>
      <c r="N104" s="38">
        <f t="shared" si="19"/>
        <v>0</v>
      </c>
      <c r="O104" s="38">
        <f t="shared" si="20"/>
        <v>1</v>
      </c>
      <c r="P104" s="39">
        <v>1</v>
      </c>
      <c r="Q104">
        <f t="shared" si="21"/>
        <v>0</v>
      </c>
      <c r="R104">
        <f t="shared" si="22"/>
        <v>1</v>
      </c>
    </row>
    <row r="105" ht="21" customHeight="1" spans="1:18">
      <c r="A105" s="5">
        <v>32</v>
      </c>
      <c r="B105" s="5" t="s">
        <v>94</v>
      </c>
      <c r="C105" s="6" t="s">
        <v>70</v>
      </c>
      <c r="D105" s="5" t="s">
        <v>103</v>
      </c>
      <c r="E105" s="14" t="s">
        <v>29</v>
      </c>
      <c r="F105" s="31">
        <v>290</v>
      </c>
      <c r="G105" s="15">
        <v>80</v>
      </c>
      <c r="H105" s="11">
        <f t="shared" si="17"/>
        <v>23200</v>
      </c>
      <c r="I105" s="23">
        <v>35</v>
      </c>
      <c r="J105" s="15">
        <v>2800</v>
      </c>
      <c r="K105" s="42">
        <v>48</v>
      </c>
      <c r="L105" s="38">
        <f t="shared" si="18"/>
        <v>3840</v>
      </c>
      <c r="M105" s="31">
        <v>5</v>
      </c>
      <c r="N105" s="38">
        <f t="shared" si="19"/>
        <v>400</v>
      </c>
      <c r="O105" s="38">
        <f t="shared" si="20"/>
        <v>53</v>
      </c>
      <c r="P105" s="39">
        <v>1</v>
      </c>
      <c r="Q105" s="27">
        <f t="shared" si="21"/>
        <v>-52</v>
      </c>
      <c r="R105">
        <f t="shared" si="22"/>
        <v>13</v>
      </c>
    </row>
    <row r="106" ht="21" customHeight="1" spans="1:18">
      <c r="A106" s="17"/>
      <c r="B106" s="17"/>
      <c r="C106" s="6" t="s">
        <v>70</v>
      </c>
      <c r="D106" s="5" t="s">
        <v>104</v>
      </c>
      <c r="E106" s="14" t="s">
        <v>29</v>
      </c>
      <c r="F106" s="31"/>
      <c r="G106" s="15">
        <v>108</v>
      </c>
      <c r="H106" s="11">
        <f t="shared" si="17"/>
        <v>0</v>
      </c>
      <c r="I106" s="23">
        <v>98</v>
      </c>
      <c r="J106" s="15">
        <v>10584</v>
      </c>
      <c r="K106" s="42">
        <v>100</v>
      </c>
      <c r="L106" s="38">
        <f t="shared" si="18"/>
        <v>10800</v>
      </c>
      <c r="M106" s="31">
        <v>52</v>
      </c>
      <c r="N106" s="38">
        <f t="shared" si="19"/>
        <v>5616</v>
      </c>
      <c r="O106" s="38">
        <f t="shared" si="20"/>
        <v>152</v>
      </c>
      <c r="P106" s="46"/>
      <c r="Q106" s="27">
        <f t="shared" si="21"/>
        <v>-152</v>
      </c>
      <c r="R106">
        <f t="shared" si="22"/>
        <v>2</v>
      </c>
    </row>
    <row r="107" ht="21" customHeight="1" spans="1:18">
      <c r="A107" s="17"/>
      <c r="B107" s="17"/>
      <c r="C107" s="6" t="s">
        <v>70</v>
      </c>
      <c r="D107" s="5" t="s">
        <v>105</v>
      </c>
      <c r="E107" s="14" t="s">
        <v>29</v>
      </c>
      <c r="F107" s="31">
        <v>11</v>
      </c>
      <c r="G107" s="15">
        <v>200</v>
      </c>
      <c r="H107" s="11">
        <f t="shared" si="17"/>
        <v>2200</v>
      </c>
      <c r="I107" s="23">
        <v>10</v>
      </c>
      <c r="J107" s="15">
        <v>2000</v>
      </c>
      <c r="K107" s="42">
        <v>24</v>
      </c>
      <c r="L107" s="38">
        <f t="shared" si="18"/>
        <v>4800</v>
      </c>
      <c r="M107" s="31">
        <v>6</v>
      </c>
      <c r="N107" s="38">
        <f t="shared" si="19"/>
        <v>1200</v>
      </c>
      <c r="O107" s="38">
        <f t="shared" si="20"/>
        <v>30</v>
      </c>
      <c r="P107" s="46"/>
      <c r="Q107" s="27">
        <f t="shared" si="21"/>
        <v>-30</v>
      </c>
      <c r="R107">
        <f t="shared" si="22"/>
        <v>14</v>
      </c>
    </row>
    <row r="108" ht="21" customHeight="1" spans="1:18">
      <c r="A108" s="32"/>
      <c r="B108" s="48" t="s">
        <v>106</v>
      </c>
      <c r="C108" s="6"/>
      <c r="D108" s="5"/>
      <c r="E108" s="14"/>
      <c r="F108" s="31"/>
      <c r="G108" s="15"/>
      <c r="H108" s="15"/>
      <c r="I108" s="23"/>
      <c r="J108" s="15">
        <v>0</v>
      </c>
      <c r="K108" s="42"/>
      <c r="L108" s="38">
        <f t="shared" si="18"/>
        <v>0</v>
      </c>
      <c r="M108" s="31"/>
      <c r="N108" s="38">
        <f t="shared" si="19"/>
        <v>0</v>
      </c>
      <c r="O108" s="38">
        <f t="shared" si="20"/>
        <v>0</v>
      </c>
      <c r="P108" s="46"/>
      <c r="Q108">
        <f t="shared" si="21"/>
        <v>0</v>
      </c>
      <c r="R108">
        <f t="shared" si="22"/>
        <v>0</v>
      </c>
    </row>
    <row r="109" ht="21" customHeight="1" spans="1:18">
      <c r="A109" s="5">
        <v>1</v>
      </c>
      <c r="B109" s="5" t="s">
        <v>20</v>
      </c>
      <c r="C109" s="6" t="s">
        <v>21</v>
      </c>
      <c r="D109" s="5" t="s">
        <v>107</v>
      </c>
      <c r="E109" s="14" t="s">
        <v>23</v>
      </c>
      <c r="F109" s="31">
        <v>300</v>
      </c>
      <c r="G109" s="9">
        <v>20</v>
      </c>
      <c r="H109" s="11">
        <f t="shared" ref="H109:H134" si="23">G109*F109</f>
        <v>6000</v>
      </c>
      <c r="I109" s="23"/>
      <c r="J109" s="15">
        <v>0</v>
      </c>
      <c r="K109" s="42">
        <v>118</v>
      </c>
      <c r="L109" s="38">
        <f t="shared" si="18"/>
        <v>2360</v>
      </c>
      <c r="M109" s="31">
        <v>40</v>
      </c>
      <c r="N109" s="38">
        <f t="shared" si="19"/>
        <v>800</v>
      </c>
      <c r="O109" s="38">
        <f t="shared" si="20"/>
        <v>158</v>
      </c>
      <c r="P109" s="39">
        <v>180</v>
      </c>
      <c r="Q109">
        <f t="shared" si="21"/>
        <v>22</v>
      </c>
      <c r="R109">
        <f t="shared" si="22"/>
        <v>118</v>
      </c>
    </row>
    <row r="110" ht="21" customHeight="1" spans="1:18">
      <c r="A110" s="5">
        <v>2</v>
      </c>
      <c r="B110" s="5" t="s">
        <v>26</v>
      </c>
      <c r="C110" s="6" t="s">
        <v>27</v>
      </c>
      <c r="D110" s="5" t="s">
        <v>28</v>
      </c>
      <c r="E110" s="14" t="s">
        <v>29</v>
      </c>
      <c r="F110" s="31">
        <v>2</v>
      </c>
      <c r="G110" s="11">
        <v>100</v>
      </c>
      <c r="H110" s="11">
        <f t="shared" si="23"/>
        <v>200</v>
      </c>
      <c r="I110" s="23"/>
      <c r="J110" s="15">
        <v>0</v>
      </c>
      <c r="K110" s="42">
        <v>0</v>
      </c>
      <c r="L110" s="38">
        <f t="shared" si="18"/>
        <v>0</v>
      </c>
      <c r="M110" s="31"/>
      <c r="N110" s="38">
        <f t="shared" si="19"/>
        <v>0</v>
      </c>
      <c r="O110" s="38">
        <f t="shared" si="20"/>
        <v>0</v>
      </c>
      <c r="P110" s="39">
        <v>0</v>
      </c>
      <c r="Q110">
        <f t="shared" si="21"/>
        <v>0</v>
      </c>
      <c r="R110">
        <f t="shared" si="22"/>
        <v>0</v>
      </c>
    </row>
    <row r="111" ht="21" customHeight="1" spans="1:18">
      <c r="A111" s="5">
        <v>3</v>
      </c>
      <c r="B111" s="5" t="s">
        <v>108</v>
      </c>
      <c r="C111" s="6" t="s">
        <v>27</v>
      </c>
      <c r="D111" s="5" t="s">
        <v>109</v>
      </c>
      <c r="E111" s="14" t="s">
        <v>32</v>
      </c>
      <c r="F111" s="31">
        <v>1</v>
      </c>
      <c r="G111" s="11">
        <v>100</v>
      </c>
      <c r="H111" s="11">
        <f t="shared" si="23"/>
        <v>100</v>
      </c>
      <c r="I111" s="23"/>
      <c r="J111" s="15">
        <v>0</v>
      </c>
      <c r="K111" s="42">
        <v>0</v>
      </c>
      <c r="L111" s="38">
        <f t="shared" si="18"/>
        <v>0</v>
      </c>
      <c r="M111" s="31"/>
      <c r="N111" s="38">
        <f t="shared" si="19"/>
        <v>0</v>
      </c>
      <c r="O111" s="38">
        <f t="shared" si="20"/>
        <v>0</v>
      </c>
      <c r="P111" s="39">
        <v>0</v>
      </c>
      <c r="Q111">
        <f t="shared" si="21"/>
        <v>0</v>
      </c>
      <c r="R111">
        <f t="shared" si="22"/>
        <v>0</v>
      </c>
    </row>
    <row r="112" ht="21" customHeight="1" spans="1:18">
      <c r="A112" s="5">
        <v>4</v>
      </c>
      <c r="B112" s="5" t="s">
        <v>33</v>
      </c>
      <c r="C112" s="6" t="s">
        <v>34</v>
      </c>
      <c r="D112" s="5" t="s">
        <v>35</v>
      </c>
      <c r="E112" s="14" t="s">
        <v>29</v>
      </c>
      <c r="F112" s="31">
        <v>2</v>
      </c>
      <c r="G112" s="11">
        <v>5</v>
      </c>
      <c r="H112" s="11">
        <f t="shared" si="23"/>
        <v>10</v>
      </c>
      <c r="I112" s="23"/>
      <c r="J112" s="15">
        <v>0</v>
      </c>
      <c r="K112" s="42">
        <v>0</v>
      </c>
      <c r="L112" s="38">
        <f t="shared" si="18"/>
        <v>0</v>
      </c>
      <c r="M112" s="31"/>
      <c r="N112" s="38">
        <f t="shared" si="19"/>
        <v>0</v>
      </c>
      <c r="O112" s="38">
        <f t="shared" si="20"/>
        <v>0</v>
      </c>
      <c r="P112" s="39">
        <v>0</v>
      </c>
      <c r="Q112">
        <f t="shared" si="21"/>
        <v>0</v>
      </c>
      <c r="R112">
        <f t="shared" si="22"/>
        <v>0</v>
      </c>
    </row>
    <row r="113" ht="21" customHeight="1" spans="1:18">
      <c r="A113" s="5">
        <v>5</v>
      </c>
      <c r="B113" s="5" t="s">
        <v>110</v>
      </c>
      <c r="C113" s="6" t="s">
        <v>34</v>
      </c>
      <c r="D113" s="5" t="s">
        <v>111</v>
      </c>
      <c r="E113" s="14" t="s">
        <v>23</v>
      </c>
      <c r="F113" s="31">
        <v>800</v>
      </c>
      <c r="G113" s="11">
        <v>2</v>
      </c>
      <c r="H113" s="11">
        <f t="shared" si="23"/>
        <v>1600</v>
      </c>
      <c r="I113" s="23"/>
      <c r="J113" s="15">
        <v>0</v>
      </c>
      <c r="K113" s="42">
        <v>800</v>
      </c>
      <c r="L113" s="38">
        <f t="shared" si="18"/>
        <v>1600</v>
      </c>
      <c r="M113" s="31"/>
      <c r="N113" s="38">
        <f t="shared" si="19"/>
        <v>0</v>
      </c>
      <c r="O113" s="38">
        <f t="shared" si="20"/>
        <v>800</v>
      </c>
      <c r="P113" s="39">
        <v>800</v>
      </c>
      <c r="Q113">
        <f t="shared" si="21"/>
        <v>0</v>
      </c>
      <c r="R113">
        <f t="shared" si="22"/>
        <v>800</v>
      </c>
    </row>
    <row r="114" ht="21" customHeight="1" spans="1:18">
      <c r="A114" s="5">
        <v>6</v>
      </c>
      <c r="B114" s="5" t="s">
        <v>38</v>
      </c>
      <c r="C114" s="6" t="s">
        <v>34</v>
      </c>
      <c r="D114" s="5" t="s">
        <v>39</v>
      </c>
      <c r="E114" s="14" t="s">
        <v>23</v>
      </c>
      <c r="F114" s="31">
        <v>300</v>
      </c>
      <c r="G114" s="11">
        <v>2</v>
      </c>
      <c r="H114" s="11">
        <f t="shared" si="23"/>
        <v>600</v>
      </c>
      <c r="I114" s="23"/>
      <c r="J114" s="15">
        <v>0</v>
      </c>
      <c r="K114" s="42">
        <v>0</v>
      </c>
      <c r="L114" s="38">
        <f t="shared" si="18"/>
        <v>0</v>
      </c>
      <c r="M114" s="31"/>
      <c r="N114" s="38">
        <f t="shared" si="19"/>
        <v>0</v>
      </c>
      <c r="O114" s="38">
        <f t="shared" si="20"/>
        <v>0</v>
      </c>
      <c r="P114" s="39"/>
      <c r="Q114">
        <f t="shared" si="21"/>
        <v>0</v>
      </c>
      <c r="R114">
        <f t="shared" si="22"/>
        <v>0</v>
      </c>
    </row>
    <row r="115" ht="21" customHeight="1" spans="1:18">
      <c r="A115" s="5">
        <v>7</v>
      </c>
      <c r="B115" s="5" t="s">
        <v>40</v>
      </c>
      <c r="C115" s="6" t="s">
        <v>27</v>
      </c>
      <c r="D115" s="5" t="s">
        <v>41</v>
      </c>
      <c r="E115" s="14" t="s">
        <v>29</v>
      </c>
      <c r="F115" s="31">
        <v>2</v>
      </c>
      <c r="G115" s="11">
        <v>40</v>
      </c>
      <c r="H115" s="11">
        <f t="shared" si="23"/>
        <v>80</v>
      </c>
      <c r="I115" s="23"/>
      <c r="J115" s="15">
        <v>0</v>
      </c>
      <c r="K115" s="42">
        <v>0</v>
      </c>
      <c r="L115" s="38">
        <f t="shared" si="18"/>
        <v>0</v>
      </c>
      <c r="M115" s="31"/>
      <c r="N115" s="38">
        <f t="shared" si="19"/>
        <v>0</v>
      </c>
      <c r="O115" s="38">
        <f t="shared" si="20"/>
        <v>0</v>
      </c>
      <c r="P115" s="39"/>
      <c r="Q115">
        <f t="shared" si="21"/>
        <v>0</v>
      </c>
      <c r="R115">
        <f t="shared" si="22"/>
        <v>0</v>
      </c>
    </row>
    <row r="116" ht="21" customHeight="1" spans="1:18">
      <c r="A116" s="5">
        <v>8</v>
      </c>
      <c r="B116" s="5" t="s">
        <v>49</v>
      </c>
      <c r="C116" s="6" t="s">
        <v>34</v>
      </c>
      <c r="D116" s="5" t="s">
        <v>50</v>
      </c>
      <c r="E116" s="14" t="s">
        <v>29</v>
      </c>
      <c r="F116" s="31">
        <v>4</v>
      </c>
      <c r="G116" s="11"/>
      <c r="H116" s="11">
        <f t="shared" si="23"/>
        <v>0</v>
      </c>
      <c r="I116" s="23"/>
      <c r="J116" s="15">
        <v>0</v>
      </c>
      <c r="K116" s="42">
        <v>2</v>
      </c>
      <c r="L116" s="38">
        <f t="shared" si="18"/>
        <v>0</v>
      </c>
      <c r="M116" s="31"/>
      <c r="N116" s="38">
        <f t="shared" si="19"/>
        <v>0</v>
      </c>
      <c r="O116" s="38">
        <f t="shared" si="20"/>
        <v>2</v>
      </c>
      <c r="P116" s="39">
        <v>2</v>
      </c>
      <c r="Q116">
        <f t="shared" si="21"/>
        <v>0</v>
      </c>
      <c r="R116">
        <f t="shared" si="22"/>
        <v>2</v>
      </c>
    </row>
    <row r="117" ht="21" customHeight="1" spans="1:18">
      <c r="A117" s="5">
        <v>9</v>
      </c>
      <c r="B117" s="5" t="s">
        <v>112</v>
      </c>
      <c r="C117" s="6" t="s">
        <v>34</v>
      </c>
      <c r="D117" s="5" t="s">
        <v>113</v>
      </c>
      <c r="E117" s="14" t="s">
        <v>29</v>
      </c>
      <c r="F117" s="31">
        <v>2</v>
      </c>
      <c r="G117" s="11"/>
      <c r="H117" s="11">
        <f t="shared" si="23"/>
        <v>0</v>
      </c>
      <c r="I117" s="23"/>
      <c r="J117" s="15">
        <v>0</v>
      </c>
      <c r="K117" s="42">
        <v>0</v>
      </c>
      <c r="L117" s="38">
        <f t="shared" si="18"/>
        <v>0</v>
      </c>
      <c r="M117" s="31"/>
      <c r="N117" s="38">
        <f t="shared" si="19"/>
        <v>0</v>
      </c>
      <c r="O117" s="38">
        <f t="shared" si="20"/>
        <v>0</v>
      </c>
      <c r="P117" s="39"/>
      <c r="Q117">
        <f t="shared" si="21"/>
        <v>0</v>
      </c>
      <c r="R117">
        <f t="shared" si="22"/>
        <v>0</v>
      </c>
    </row>
    <row r="118" ht="21" customHeight="1" spans="1:18">
      <c r="A118" s="5">
        <v>10</v>
      </c>
      <c r="B118" s="5" t="s">
        <v>53</v>
      </c>
      <c r="C118" s="6" t="s">
        <v>34</v>
      </c>
      <c r="D118" s="5" t="s">
        <v>54</v>
      </c>
      <c r="E118" s="14" t="s">
        <v>29</v>
      </c>
      <c r="F118" s="31">
        <v>6</v>
      </c>
      <c r="G118" s="11"/>
      <c r="H118" s="11">
        <f t="shared" si="23"/>
        <v>0</v>
      </c>
      <c r="I118" s="23"/>
      <c r="J118" s="15">
        <v>0</v>
      </c>
      <c r="K118" s="42">
        <v>0</v>
      </c>
      <c r="L118" s="38">
        <f t="shared" si="18"/>
        <v>0</v>
      </c>
      <c r="M118" s="31"/>
      <c r="N118" s="38">
        <f t="shared" si="19"/>
        <v>0</v>
      </c>
      <c r="O118" s="38">
        <f t="shared" si="20"/>
        <v>0</v>
      </c>
      <c r="P118" s="39"/>
      <c r="Q118">
        <f t="shared" si="21"/>
        <v>0</v>
      </c>
      <c r="R118">
        <f t="shared" si="22"/>
        <v>0</v>
      </c>
    </row>
    <row r="119" ht="21" customHeight="1" spans="1:18">
      <c r="A119" s="5">
        <v>11</v>
      </c>
      <c r="B119" s="5" t="s">
        <v>55</v>
      </c>
      <c r="C119" s="6" t="s">
        <v>34</v>
      </c>
      <c r="D119" s="5" t="s">
        <v>56</v>
      </c>
      <c r="E119" s="14" t="s">
        <v>57</v>
      </c>
      <c r="F119" s="31">
        <v>20</v>
      </c>
      <c r="G119" s="11"/>
      <c r="H119" s="11">
        <f t="shared" si="23"/>
        <v>0</v>
      </c>
      <c r="I119" s="23"/>
      <c r="J119" s="15">
        <v>0</v>
      </c>
      <c r="K119" s="42">
        <v>0</v>
      </c>
      <c r="L119" s="38">
        <f t="shared" si="18"/>
        <v>0</v>
      </c>
      <c r="M119" s="31"/>
      <c r="N119" s="38">
        <f t="shared" si="19"/>
        <v>0</v>
      </c>
      <c r="O119" s="38">
        <f t="shared" si="20"/>
        <v>0</v>
      </c>
      <c r="P119" s="39"/>
      <c r="Q119">
        <f t="shared" si="21"/>
        <v>0</v>
      </c>
      <c r="R119">
        <f t="shared" si="22"/>
        <v>0</v>
      </c>
    </row>
    <row r="120" ht="21" customHeight="1" spans="1:18">
      <c r="A120" s="5">
        <v>12</v>
      </c>
      <c r="B120" s="5" t="s">
        <v>58</v>
      </c>
      <c r="C120" s="6" t="s">
        <v>34</v>
      </c>
      <c r="D120" s="5" t="s">
        <v>63</v>
      </c>
      <c r="E120" s="14" t="s">
        <v>60</v>
      </c>
      <c r="F120" s="31">
        <v>4</v>
      </c>
      <c r="G120" s="11"/>
      <c r="H120" s="11">
        <f t="shared" si="23"/>
        <v>0</v>
      </c>
      <c r="I120" s="23"/>
      <c r="J120" s="15">
        <v>0</v>
      </c>
      <c r="K120" s="42">
        <v>0</v>
      </c>
      <c r="L120" s="38">
        <f t="shared" si="18"/>
        <v>0</v>
      </c>
      <c r="M120" s="31"/>
      <c r="N120" s="38">
        <f t="shared" si="19"/>
        <v>0</v>
      </c>
      <c r="O120" s="38">
        <f t="shared" si="20"/>
        <v>0</v>
      </c>
      <c r="P120" s="39">
        <v>4</v>
      </c>
      <c r="Q120">
        <f t="shared" si="21"/>
        <v>4</v>
      </c>
      <c r="R120">
        <f t="shared" si="22"/>
        <v>0</v>
      </c>
    </row>
    <row r="121" ht="21" customHeight="1" spans="1:18">
      <c r="A121" s="5">
        <v>13</v>
      </c>
      <c r="B121" s="5" t="s">
        <v>58</v>
      </c>
      <c r="C121" s="6" t="s">
        <v>34</v>
      </c>
      <c r="D121" s="5" t="s">
        <v>114</v>
      </c>
      <c r="E121" s="14" t="s">
        <v>60</v>
      </c>
      <c r="F121" s="31">
        <v>4</v>
      </c>
      <c r="G121" s="15"/>
      <c r="H121" s="11">
        <f t="shared" si="23"/>
        <v>0</v>
      </c>
      <c r="I121" s="23"/>
      <c r="J121" s="15">
        <v>0</v>
      </c>
      <c r="K121" s="42">
        <v>0</v>
      </c>
      <c r="L121" s="38">
        <f t="shared" si="18"/>
        <v>0</v>
      </c>
      <c r="M121" s="31"/>
      <c r="N121" s="38">
        <f t="shared" si="19"/>
        <v>0</v>
      </c>
      <c r="O121" s="38">
        <f t="shared" si="20"/>
        <v>0</v>
      </c>
      <c r="P121" s="39">
        <v>4</v>
      </c>
      <c r="Q121">
        <f t="shared" si="21"/>
        <v>4</v>
      </c>
      <c r="R121">
        <f t="shared" si="22"/>
        <v>0</v>
      </c>
    </row>
    <row r="122" ht="21" customHeight="1" spans="1:18">
      <c r="A122" s="5">
        <v>14</v>
      </c>
      <c r="B122" s="5" t="s">
        <v>66</v>
      </c>
      <c r="C122" s="6" t="s">
        <v>34</v>
      </c>
      <c r="D122" s="5" t="s">
        <v>67</v>
      </c>
      <c r="E122" s="14" t="s">
        <v>68</v>
      </c>
      <c r="F122" s="31">
        <v>4</v>
      </c>
      <c r="G122" s="15"/>
      <c r="H122" s="11">
        <f t="shared" si="23"/>
        <v>0</v>
      </c>
      <c r="I122" s="23"/>
      <c r="J122" s="15">
        <v>0</v>
      </c>
      <c r="K122" s="42">
        <v>0</v>
      </c>
      <c r="L122" s="38">
        <f t="shared" si="18"/>
        <v>0</v>
      </c>
      <c r="M122" s="31"/>
      <c r="N122" s="38">
        <f t="shared" si="19"/>
        <v>0</v>
      </c>
      <c r="O122" s="38">
        <f t="shared" si="20"/>
        <v>0</v>
      </c>
      <c r="P122" s="39">
        <v>2</v>
      </c>
      <c r="Q122">
        <f t="shared" si="21"/>
        <v>2</v>
      </c>
      <c r="R122">
        <f t="shared" si="22"/>
        <v>0</v>
      </c>
    </row>
    <row r="123" ht="21" customHeight="1" spans="1:18">
      <c r="A123" s="5">
        <v>15</v>
      </c>
      <c r="B123" s="5" t="s">
        <v>69</v>
      </c>
      <c r="C123" s="6" t="s">
        <v>70</v>
      </c>
      <c r="D123" s="5" t="s">
        <v>69</v>
      </c>
      <c r="E123" s="14" t="s">
        <v>71</v>
      </c>
      <c r="F123" s="31">
        <v>96</v>
      </c>
      <c r="G123" s="15">
        <v>8</v>
      </c>
      <c r="H123" s="11">
        <f t="shared" si="23"/>
        <v>768</v>
      </c>
      <c r="I123" s="23"/>
      <c r="J123" s="15">
        <v>0</v>
      </c>
      <c r="K123" s="42">
        <v>48</v>
      </c>
      <c r="L123" s="38">
        <f t="shared" si="18"/>
        <v>384</v>
      </c>
      <c r="M123" s="31"/>
      <c r="N123" s="38">
        <f t="shared" si="19"/>
        <v>0</v>
      </c>
      <c r="O123" s="38">
        <f t="shared" si="20"/>
        <v>48</v>
      </c>
      <c r="P123" s="39">
        <v>48</v>
      </c>
      <c r="Q123">
        <f t="shared" si="21"/>
        <v>0</v>
      </c>
      <c r="R123">
        <f t="shared" si="22"/>
        <v>48</v>
      </c>
    </row>
    <row r="124" ht="21" customHeight="1" spans="1:18">
      <c r="A124" s="5">
        <v>16</v>
      </c>
      <c r="B124" s="5" t="s">
        <v>72</v>
      </c>
      <c r="C124" s="6" t="s">
        <v>34</v>
      </c>
      <c r="D124" s="5" t="s">
        <v>73</v>
      </c>
      <c r="E124" s="14" t="s">
        <v>48</v>
      </c>
      <c r="F124" s="31">
        <v>5</v>
      </c>
      <c r="G124" s="15">
        <v>3</v>
      </c>
      <c r="H124" s="11">
        <f t="shared" si="23"/>
        <v>15</v>
      </c>
      <c r="I124" s="23"/>
      <c r="J124" s="15">
        <v>0</v>
      </c>
      <c r="K124" s="42">
        <v>0</v>
      </c>
      <c r="L124" s="38">
        <f t="shared" si="18"/>
        <v>0</v>
      </c>
      <c r="M124" s="31"/>
      <c r="N124" s="38">
        <f t="shared" si="19"/>
        <v>0</v>
      </c>
      <c r="O124" s="38">
        <f t="shared" si="20"/>
        <v>0</v>
      </c>
      <c r="P124" s="39"/>
      <c r="Q124">
        <f t="shared" si="21"/>
        <v>0</v>
      </c>
      <c r="R124">
        <f t="shared" si="22"/>
        <v>0</v>
      </c>
    </row>
    <row r="125" ht="21" customHeight="1" spans="1:18">
      <c r="A125" s="5">
        <v>17</v>
      </c>
      <c r="B125" s="5" t="s">
        <v>72</v>
      </c>
      <c r="C125" s="6" t="s">
        <v>34</v>
      </c>
      <c r="D125" s="5" t="s">
        <v>74</v>
      </c>
      <c r="E125" s="14" t="s">
        <v>48</v>
      </c>
      <c r="F125" s="31">
        <v>10</v>
      </c>
      <c r="G125" s="15">
        <v>3</v>
      </c>
      <c r="H125" s="11">
        <f t="shared" si="23"/>
        <v>30</v>
      </c>
      <c r="I125" s="23"/>
      <c r="J125" s="15">
        <v>0</v>
      </c>
      <c r="K125" s="42">
        <v>0</v>
      </c>
      <c r="L125" s="38">
        <f t="shared" si="18"/>
        <v>0</v>
      </c>
      <c r="M125" s="31"/>
      <c r="N125" s="38">
        <f t="shared" si="19"/>
        <v>0</v>
      </c>
      <c r="O125" s="38">
        <f t="shared" si="20"/>
        <v>0</v>
      </c>
      <c r="P125" s="39"/>
      <c r="Q125">
        <f t="shared" si="21"/>
        <v>0</v>
      </c>
      <c r="R125">
        <f t="shared" si="22"/>
        <v>0</v>
      </c>
    </row>
    <row r="126" ht="21" customHeight="1" spans="1:18">
      <c r="A126" s="5">
        <v>18</v>
      </c>
      <c r="B126" s="5" t="s">
        <v>75</v>
      </c>
      <c r="C126" s="6" t="s">
        <v>76</v>
      </c>
      <c r="D126" s="5" t="s">
        <v>77</v>
      </c>
      <c r="E126" s="14" t="s">
        <v>23</v>
      </c>
      <c r="F126" s="31">
        <v>200</v>
      </c>
      <c r="G126" s="15">
        <v>2</v>
      </c>
      <c r="H126" s="11">
        <f t="shared" si="23"/>
        <v>400</v>
      </c>
      <c r="I126" s="23"/>
      <c r="J126" s="15">
        <v>0</v>
      </c>
      <c r="K126" s="45">
        <v>0</v>
      </c>
      <c r="L126" s="38">
        <f t="shared" si="18"/>
        <v>0</v>
      </c>
      <c r="M126" s="31"/>
      <c r="N126" s="38">
        <f t="shared" si="19"/>
        <v>0</v>
      </c>
      <c r="O126" s="38">
        <f t="shared" si="20"/>
        <v>0</v>
      </c>
      <c r="P126" s="39"/>
      <c r="Q126">
        <f t="shared" si="21"/>
        <v>0</v>
      </c>
      <c r="R126">
        <f t="shared" si="22"/>
        <v>0</v>
      </c>
    </row>
    <row r="127" ht="21" customHeight="1" spans="1:18">
      <c r="A127" s="5">
        <v>19</v>
      </c>
      <c r="B127" s="5" t="s">
        <v>80</v>
      </c>
      <c r="C127" s="6" t="s">
        <v>81</v>
      </c>
      <c r="D127" s="5" t="s">
        <v>82</v>
      </c>
      <c r="E127" s="14" t="s">
        <v>83</v>
      </c>
      <c r="F127" s="31">
        <v>4</v>
      </c>
      <c r="G127" s="15"/>
      <c r="H127" s="11">
        <f t="shared" si="23"/>
        <v>0</v>
      </c>
      <c r="I127" s="23"/>
      <c r="J127" s="15">
        <v>0</v>
      </c>
      <c r="K127" s="42">
        <v>0</v>
      </c>
      <c r="L127" s="38">
        <f t="shared" si="18"/>
        <v>0</v>
      </c>
      <c r="M127" s="31"/>
      <c r="N127" s="38">
        <f t="shared" si="19"/>
        <v>0</v>
      </c>
      <c r="O127" s="38">
        <f t="shared" si="20"/>
        <v>0</v>
      </c>
      <c r="P127" s="39">
        <v>1</v>
      </c>
      <c r="Q127">
        <f t="shared" si="21"/>
        <v>1</v>
      </c>
      <c r="R127">
        <f t="shared" si="22"/>
        <v>0</v>
      </c>
    </row>
    <row r="128" ht="21" customHeight="1" spans="1:18">
      <c r="A128" s="5">
        <v>20</v>
      </c>
      <c r="B128" s="5" t="s">
        <v>84</v>
      </c>
      <c r="C128" s="6" t="s">
        <v>85</v>
      </c>
      <c r="D128" s="5" t="s">
        <v>86</v>
      </c>
      <c r="E128" s="14" t="s">
        <v>23</v>
      </c>
      <c r="F128" s="31">
        <v>100</v>
      </c>
      <c r="G128" s="15">
        <v>2</v>
      </c>
      <c r="H128" s="11">
        <f t="shared" si="23"/>
        <v>200</v>
      </c>
      <c r="I128" s="23"/>
      <c r="J128" s="15">
        <v>0</v>
      </c>
      <c r="K128" s="42">
        <v>0</v>
      </c>
      <c r="L128" s="38">
        <f t="shared" si="18"/>
        <v>0</v>
      </c>
      <c r="M128" s="31"/>
      <c r="N128" s="38">
        <f t="shared" si="19"/>
        <v>0</v>
      </c>
      <c r="O128" s="38">
        <f t="shared" si="20"/>
        <v>0</v>
      </c>
      <c r="P128" s="39"/>
      <c r="Q128">
        <f t="shared" si="21"/>
        <v>0</v>
      </c>
      <c r="R128">
        <f t="shared" si="22"/>
        <v>0</v>
      </c>
    </row>
    <row r="129" ht="21" customHeight="1" spans="1:18">
      <c r="A129" s="5">
        <v>21</v>
      </c>
      <c r="B129" s="5" t="s">
        <v>87</v>
      </c>
      <c r="C129" s="6" t="s">
        <v>88</v>
      </c>
      <c r="D129" s="5" t="s">
        <v>89</v>
      </c>
      <c r="E129" s="14" t="s">
        <v>23</v>
      </c>
      <c r="F129" s="31">
        <v>200</v>
      </c>
      <c r="G129" s="15">
        <v>3</v>
      </c>
      <c r="H129" s="11">
        <f t="shared" si="23"/>
        <v>600</v>
      </c>
      <c r="I129" s="23"/>
      <c r="J129" s="15">
        <v>0</v>
      </c>
      <c r="K129" s="42">
        <v>112</v>
      </c>
      <c r="L129" s="38">
        <f t="shared" si="18"/>
        <v>336</v>
      </c>
      <c r="M129" s="31"/>
      <c r="N129" s="38">
        <f t="shared" si="19"/>
        <v>0</v>
      </c>
      <c r="O129" s="38">
        <f t="shared" si="20"/>
        <v>112</v>
      </c>
      <c r="P129" s="39">
        <v>115</v>
      </c>
      <c r="Q129">
        <f t="shared" si="21"/>
        <v>3</v>
      </c>
      <c r="R129">
        <f t="shared" si="22"/>
        <v>112</v>
      </c>
    </row>
    <row r="130" ht="21" customHeight="1" spans="1:18">
      <c r="A130" s="5">
        <v>22</v>
      </c>
      <c r="B130" s="5" t="s">
        <v>90</v>
      </c>
      <c r="C130" s="6" t="s">
        <v>34</v>
      </c>
      <c r="D130" s="5" t="s">
        <v>91</v>
      </c>
      <c r="E130" s="14" t="s">
        <v>29</v>
      </c>
      <c r="F130" s="31">
        <v>100</v>
      </c>
      <c r="G130" s="15"/>
      <c r="H130" s="11">
        <f t="shared" si="23"/>
        <v>0</v>
      </c>
      <c r="I130" s="23"/>
      <c r="J130" s="15">
        <v>0</v>
      </c>
      <c r="K130" s="42">
        <v>0</v>
      </c>
      <c r="L130" s="38">
        <f t="shared" si="18"/>
        <v>0</v>
      </c>
      <c r="M130" s="31"/>
      <c r="N130" s="38">
        <f t="shared" si="19"/>
        <v>0</v>
      </c>
      <c r="O130" s="38">
        <f t="shared" si="20"/>
        <v>0</v>
      </c>
      <c r="P130" s="39">
        <v>10</v>
      </c>
      <c r="Q130">
        <f t="shared" si="21"/>
        <v>10</v>
      </c>
      <c r="R130">
        <f t="shared" si="22"/>
        <v>0</v>
      </c>
    </row>
    <row r="131" ht="21" customHeight="1" spans="1:18">
      <c r="A131" s="5">
        <v>23</v>
      </c>
      <c r="B131" s="5" t="s">
        <v>92</v>
      </c>
      <c r="C131" s="6"/>
      <c r="D131" s="5" t="s">
        <v>93</v>
      </c>
      <c r="E131" s="14" t="s">
        <v>48</v>
      </c>
      <c r="F131" s="31">
        <v>1</v>
      </c>
      <c r="G131" s="15"/>
      <c r="H131" s="11">
        <f t="shared" si="23"/>
        <v>0</v>
      </c>
      <c r="I131" s="23"/>
      <c r="J131" s="15">
        <v>0</v>
      </c>
      <c r="K131" s="42">
        <v>0</v>
      </c>
      <c r="L131" s="38">
        <f t="shared" si="18"/>
        <v>0</v>
      </c>
      <c r="M131" s="31"/>
      <c r="N131" s="38">
        <f t="shared" si="19"/>
        <v>0</v>
      </c>
      <c r="O131" s="38">
        <f t="shared" si="20"/>
        <v>0</v>
      </c>
      <c r="P131" s="39">
        <v>1</v>
      </c>
      <c r="Q131">
        <f t="shared" si="21"/>
        <v>1</v>
      </c>
      <c r="R131">
        <f t="shared" si="22"/>
        <v>0</v>
      </c>
    </row>
    <row r="132" ht="21" customHeight="1" spans="1:18">
      <c r="A132" s="5">
        <v>24</v>
      </c>
      <c r="B132" s="5" t="s">
        <v>94</v>
      </c>
      <c r="C132" s="6" t="s">
        <v>70</v>
      </c>
      <c r="D132" s="5" t="s">
        <v>115</v>
      </c>
      <c r="E132" s="14" t="s">
        <v>29</v>
      </c>
      <c r="F132" s="31">
        <v>20</v>
      </c>
      <c r="G132" s="15">
        <v>80</v>
      </c>
      <c r="H132" s="11">
        <f t="shared" si="23"/>
        <v>1600</v>
      </c>
      <c r="I132" s="23"/>
      <c r="J132" s="15">
        <v>0</v>
      </c>
      <c r="K132" s="42">
        <v>0</v>
      </c>
      <c r="L132" s="38">
        <f t="shared" si="18"/>
        <v>0</v>
      </c>
      <c r="M132" s="31"/>
      <c r="N132" s="38">
        <f t="shared" si="19"/>
        <v>0</v>
      </c>
      <c r="O132" s="38">
        <f t="shared" si="20"/>
        <v>0</v>
      </c>
      <c r="P132" s="39">
        <v>1</v>
      </c>
      <c r="Q132" s="27">
        <f t="shared" si="21"/>
        <v>1</v>
      </c>
      <c r="R132">
        <f t="shared" si="22"/>
        <v>0</v>
      </c>
    </row>
    <row r="133" ht="21" customHeight="1" spans="1:18">
      <c r="A133" s="17"/>
      <c r="B133" s="17"/>
      <c r="C133" s="6" t="s">
        <v>70</v>
      </c>
      <c r="D133" s="5" t="s">
        <v>116</v>
      </c>
      <c r="E133" s="14" t="s">
        <v>29</v>
      </c>
      <c r="F133" s="31"/>
      <c r="G133" s="15"/>
      <c r="H133" s="11">
        <f t="shared" si="23"/>
        <v>0</v>
      </c>
      <c r="I133" s="23"/>
      <c r="J133" s="15">
        <v>0</v>
      </c>
      <c r="K133" s="42">
        <v>4</v>
      </c>
      <c r="L133" s="38">
        <f t="shared" ref="L133:L155" si="24">K133*G133</f>
        <v>0</v>
      </c>
      <c r="M133" s="31"/>
      <c r="N133" s="38">
        <f t="shared" ref="N133:N164" si="25">M133*G133</f>
        <v>0</v>
      </c>
      <c r="O133" s="38">
        <f t="shared" ref="O133:O164" si="26">K133+M133</f>
        <v>4</v>
      </c>
      <c r="P133" s="46"/>
      <c r="Q133" s="27">
        <f t="shared" ref="Q133:Q164" si="27">P133-O133</f>
        <v>-4</v>
      </c>
      <c r="R133">
        <f t="shared" ref="R133:R164" si="28">K133-I133</f>
        <v>4</v>
      </c>
    </row>
    <row r="134" ht="21" customHeight="1" spans="1:18">
      <c r="A134" s="17"/>
      <c r="B134" s="17"/>
      <c r="C134" s="6" t="s">
        <v>70</v>
      </c>
      <c r="D134" s="5" t="s">
        <v>117</v>
      </c>
      <c r="E134" s="14" t="s">
        <v>29</v>
      </c>
      <c r="F134" s="31">
        <v>10</v>
      </c>
      <c r="G134" s="15">
        <v>200</v>
      </c>
      <c r="H134" s="11">
        <f t="shared" si="23"/>
        <v>2000</v>
      </c>
      <c r="I134" s="23"/>
      <c r="J134" s="15">
        <v>0</v>
      </c>
      <c r="K134" s="42">
        <v>0</v>
      </c>
      <c r="L134" s="38">
        <f t="shared" si="24"/>
        <v>0</v>
      </c>
      <c r="M134" s="31"/>
      <c r="N134" s="38">
        <f t="shared" si="25"/>
        <v>0</v>
      </c>
      <c r="O134" s="38">
        <f t="shared" si="26"/>
        <v>0</v>
      </c>
      <c r="P134" s="46"/>
      <c r="Q134" s="27">
        <f t="shared" si="27"/>
        <v>0</v>
      </c>
      <c r="R134">
        <f t="shared" si="28"/>
        <v>0</v>
      </c>
    </row>
    <row r="135" ht="21" customHeight="1" spans="1:18">
      <c r="A135" s="32"/>
      <c r="B135" s="48" t="s">
        <v>118</v>
      </c>
      <c r="C135" s="6"/>
      <c r="D135" s="5"/>
      <c r="E135" s="14"/>
      <c r="F135" s="31"/>
      <c r="G135" s="15"/>
      <c r="H135" s="15"/>
      <c r="I135" s="23"/>
      <c r="J135" s="15">
        <v>0</v>
      </c>
      <c r="K135" s="42"/>
      <c r="L135" s="38">
        <f t="shared" si="24"/>
        <v>0</v>
      </c>
      <c r="M135" s="31"/>
      <c r="N135" s="38">
        <f t="shared" si="25"/>
        <v>0</v>
      </c>
      <c r="O135" s="38">
        <f t="shared" si="26"/>
        <v>0</v>
      </c>
      <c r="P135" s="46"/>
      <c r="Q135">
        <f t="shared" si="27"/>
        <v>0</v>
      </c>
      <c r="R135">
        <f t="shared" si="28"/>
        <v>0</v>
      </c>
    </row>
    <row r="136" ht="21" customHeight="1" spans="1:18">
      <c r="A136" s="5">
        <v>1</v>
      </c>
      <c r="B136" s="5" t="s">
        <v>26</v>
      </c>
      <c r="C136" s="6" t="s">
        <v>27</v>
      </c>
      <c r="D136" s="5" t="s">
        <v>28</v>
      </c>
      <c r="E136" s="14" t="s">
        <v>29</v>
      </c>
      <c r="F136" s="31">
        <v>1</v>
      </c>
      <c r="G136" s="15">
        <v>100</v>
      </c>
      <c r="H136" s="11">
        <f t="shared" ref="H136:H145" si="29">G136*F136</f>
        <v>100</v>
      </c>
      <c r="I136" s="23"/>
      <c r="J136" s="15">
        <v>0</v>
      </c>
      <c r="K136" s="42">
        <v>1</v>
      </c>
      <c r="L136" s="38">
        <f t="shared" si="24"/>
        <v>100</v>
      </c>
      <c r="M136" s="31"/>
      <c r="N136" s="38">
        <f t="shared" si="25"/>
        <v>0</v>
      </c>
      <c r="O136" s="38">
        <f t="shared" si="26"/>
        <v>1</v>
      </c>
      <c r="P136" s="39">
        <v>1</v>
      </c>
      <c r="Q136">
        <f t="shared" si="27"/>
        <v>0</v>
      </c>
      <c r="R136">
        <f t="shared" si="28"/>
        <v>1</v>
      </c>
    </row>
    <row r="137" ht="21" customHeight="1" spans="1:18">
      <c r="A137" s="5">
        <v>2</v>
      </c>
      <c r="B137" s="5" t="s">
        <v>38</v>
      </c>
      <c r="C137" s="6" t="s">
        <v>34</v>
      </c>
      <c r="D137" s="5" t="s">
        <v>119</v>
      </c>
      <c r="E137" s="14" t="s">
        <v>23</v>
      </c>
      <c r="F137" s="31">
        <v>500</v>
      </c>
      <c r="G137" s="15">
        <v>2</v>
      </c>
      <c r="H137" s="11">
        <f t="shared" si="29"/>
        <v>1000</v>
      </c>
      <c r="I137" s="23"/>
      <c r="J137" s="15">
        <v>0</v>
      </c>
      <c r="K137" s="42">
        <v>500</v>
      </c>
      <c r="L137" s="38">
        <f t="shared" si="24"/>
        <v>1000</v>
      </c>
      <c r="M137" s="31"/>
      <c r="N137" s="38">
        <f t="shared" si="25"/>
        <v>0</v>
      </c>
      <c r="O137" s="38">
        <f t="shared" si="26"/>
        <v>500</v>
      </c>
      <c r="P137" s="39">
        <v>500</v>
      </c>
      <c r="Q137">
        <f t="shared" si="27"/>
        <v>0</v>
      </c>
      <c r="R137">
        <f t="shared" si="28"/>
        <v>500</v>
      </c>
    </row>
    <row r="138" ht="21" customHeight="1" spans="1:18">
      <c r="A138" s="5">
        <v>3</v>
      </c>
      <c r="B138" s="5" t="s">
        <v>49</v>
      </c>
      <c r="C138" s="6" t="s">
        <v>34</v>
      </c>
      <c r="D138" s="5" t="s">
        <v>50</v>
      </c>
      <c r="E138" s="14" t="s">
        <v>29</v>
      </c>
      <c r="F138" s="31">
        <v>2</v>
      </c>
      <c r="G138" s="15"/>
      <c r="H138" s="11">
        <f t="shared" si="29"/>
        <v>0</v>
      </c>
      <c r="I138" s="23"/>
      <c r="J138" s="15">
        <v>0</v>
      </c>
      <c r="K138" s="42">
        <v>2</v>
      </c>
      <c r="L138" s="38">
        <f t="shared" si="24"/>
        <v>0</v>
      </c>
      <c r="M138" s="31"/>
      <c r="N138" s="38">
        <f t="shared" si="25"/>
        <v>0</v>
      </c>
      <c r="O138" s="38">
        <f t="shared" si="26"/>
        <v>2</v>
      </c>
      <c r="P138" s="39">
        <v>2</v>
      </c>
      <c r="Q138">
        <f t="shared" si="27"/>
        <v>0</v>
      </c>
      <c r="R138">
        <f t="shared" si="28"/>
        <v>2</v>
      </c>
    </row>
    <row r="139" ht="21" customHeight="1" spans="1:18">
      <c r="A139" s="5">
        <v>4</v>
      </c>
      <c r="B139" s="5" t="s">
        <v>66</v>
      </c>
      <c r="C139" s="6" t="s">
        <v>34</v>
      </c>
      <c r="D139" s="5" t="s">
        <v>67</v>
      </c>
      <c r="E139" s="14" t="s">
        <v>68</v>
      </c>
      <c r="F139" s="31">
        <v>2</v>
      </c>
      <c r="G139" s="15"/>
      <c r="H139" s="11">
        <f t="shared" si="29"/>
        <v>0</v>
      </c>
      <c r="I139" s="23"/>
      <c r="J139" s="15">
        <v>0</v>
      </c>
      <c r="K139" s="42">
        <v>2</v>
      </c>
      <c r="L139" s="38">
        <f t="shared" si="24"/>
        <v>0</v>
      </c>
      <c r="M139" s="31"/>
      <c r="N139" s="38">
        <f t="shared" si="25"/>
        <v>0</v>
      </c>
      <c r="O139" s="38">
        <f t="shared" si="26"/>
        <v>2</v>
      </c>
      <c r="P139" s="39">
        <v>2</v>
      </c>
      <c r="Q139">
        <f t="shared" si="27"/>
        <v>0</v>
      </c>
      <c r="R139">
        <f t="shared" si="28"/>
        <v>2</v>
      </c>
    </row>
    <row r="140" ht="21" customHeight="1" spans="1:18">
      <c r="A140" s="5">
        <v>5</v>
      </c>
      <c r="B140" s="5" t="s">
        <v>72</v>
      </c>
      <c r="C140" s="6" t="s">
        <v>34</v>
      </c>
      <c r="D140" s="5" t="s">
        <v>73</v>
      </c>
      <c r="E140" s="14" t="s">
        <v>48</v>
      </c>
      <c r="F140" s="31">
        <v>4</v>
      </c>
      <c r="G140" s="15">
        <v>3</v>
      </c>
      <c r="H140" s="11">
        <f t="shared" si="29"/>
        <v>12</v>
      </c>
      <c r="I140" s="23"/>
      <c r="J140" s="15">
        <v>0</v>
      </c>
      <c r="K140" s="42">
        <v>4</v>
      </c>
      <c r="L140" s="38">
        <f t="shared" si="24"/>
        <v>12</v>
      </c>
      <c r="M140" s="31"/>
      <c r="N140" s="38">
        <f t="shared" si="25"/>
        <v>0</v>
      </c>
      <c r="O140" s="38">
        <f t="shared" si="26"/>
        <v>4</v>
      </c>
      <c r="P140" s="39">
        <v>4</v>
      </c>
      <c r="Q140">
        <f t="shared" si="27"/>
        <v>0</v>
      </c>
      <c r="R140">
        <f t="shared" si="28"/>
        <v>4</v>
      </c>
    </row>
    <row r="141" ht="21" customHeight="1" spans="1:18">
      <c r="A141" s="5">
        <v>6</v>
      </c>
      <c r="B141" s="5" t="s">
        <v>72</v>
      </c>
      <c r="C141" s="6" t="s">
        <v>34</v>
      </c>
      <c r="D141" s="5" t="s">
        <v>74</v>
      </c>
      <c r="E141" s="14" t="s">
        <v>48</v>
      </c>
      <c r="F141" s="31">
        <v>4</v>
      </c>
      <c r="G141" s="15">
        <v>3</v>
      </c>
      <c r="H141" s="11">
        <f t="shared" si="29"/>
        <v>12</v>
      </c>
      <c r="I141" s="23"/>
      <c r="J141" s="15">
        <v>0</v>
      </c>
      <c r="K141" s="42">
        <v>4</v>
      </c>
      <c r="L141" s="38">
        <f t="shared" si="24"/>
        <v>12</v>
      </c>
      <c r="M141" s="31"/>
      <c r="N141" s="38">
        <f t="shared" si="25"/>
        <v>0</v>
      </c>
      <c r="O141" s="38">
        <f t="shared" si="26"/>
        <v>4</v>
      </c>
      <c r="P141" s="39">
        <v>4</v>
      </c>
      <c r="Q141">
        <f t="shared" si="27"/>
        <v>0</v>
      </c>
      <c r="R141">
        <f t="shared" si="28"/>
        <v>4</v>
      </c>
    </row>
    <row r="142" ht="21" customHeight="1" spans="1:18">
      <c r="A142" s="5">
        <v>7</v>
      </c>
      <c r="B142" s="5" t="s">
        <v>87</v>
      </c>
      <c r="C142" s="6" t="s">
        <v>88</v>
      </c>
      <c r="D142" s="5" t="s">
        <v>89</v>
      </c>
      <c r="E142" s="14" t="s">
        <v>23</v>
      </c>
      <c r="F142" s="31">
        <v>200</v>
      </c>
      <c r="G142" s="15">
        <v>3</v>
      </c>
      <c r="H142" s="11">
        <f t="shared" si="29"/>
        <v>600</v>
      </c>
      <c r="I142" s="23"/>
      <c r="J142" s="15">
        <v>0</v>
      </c>
      <c r="K142" s="42">
        <v>120</v>
      </c>
      <c r="L142" s="38">
        <f t="shared" si="24"/>
        <v>360</v>
      </c>
      <c r="M142" s="31"/>
      <c r="N142" s="38">
        <f t="shared" si="25"/>
        <v>0</v>
      </c>
      <c r="O142" s="38">
        <f t="shared" si="26"/>
        <v>120</v>
      </c>
      <c r="P142" s="39">
        <v>120</v>
      </c>
      <c r="Q142">
        <f t="shared" si="27"/>
        <v>0</v>
      </c>
      <c r="R142">
        <f t="shared" si="28"/>
        <v>120</v>
      </c>
    </row>
    <row r="143" ht="21" customHeight="1" spans="1:18">
      <c r="A143" s="5">
        <v>8</v>
      </c>
      <c r="B143" s="5" t="s">
        <v>92</v>
      </c>
      <c r="C143" s="6"/>
      <c r="D143" s="5" t="s">
        <v>93</v>
      </c>
      <c r="E143" s="14" t="s">
        <v>48</v>
      </c>
      <c r="F143" s="31">
        <v>1</v>
      </c>
      <c r="G143" s="15"/>
      <c r="H143" s="11">
        <f t="shared" si="29"/>
        <v>0</v>
      </c>
      <c r="I143" s="23"/>
      <c r="J143" s="15">
        <v>0</v>
      </c>
      <c r="K143" s="42">
        <v>1</v>
      </c>
      <c r="L143" s="38">
        <f t="shared" si="24"/>
        <v>0</v>
      </c>
      <c r="M143" s="31"/>
      <c r="N143" s="38">
        <f t="shared" si="25"/>
        <v>0</v>
      </c>
      <c r="O143" s="38">
        <f t="shared" si="26"/>
        <v>1</v>
      </c>
      <c r="P143" s="39">
        <v>1</v>
      </c>
      <c r="Q143">
        <f t="shared" si="27"/>
        <v>0</v>
      </c>
      <c r="R143">
        <f t="shared" si="28"/>
        <v>1</v>
      </c>
    </row>
    <row r="144" ht="21" customHeight="1" spans="1:18">
      <c r="A144" s="5">
        <v>9</v>
      </c>
      <c r="B144" s="5" t="s">
        <v>94</v>
      </c>
      <c r="C144" s="6" t="s">
        <v>70</v>
      </c>
      <c r="D144" s="5" t="s">
        <v>120</v>
      </c>
      <c r="E144" s="14" t="s">
        <v>29</v>
      </c>
      <c r="F144" s="31">
        <v>20</v>
      </c>
      <c r="G144" s="15">
        <v>80</v>
      </c>
      <c r="H144" s="11">
        <f t="shared" si="29"/>
        <v>1600</v>
      </c>
      <c r="I144" s="23"/>
      <c r="J144" s="15">
        <v>0</v>
      </c>
      <c r="K144" s="42">
        <v>15</v>
      </c>
      <c r="L144" s="38">
        <f t="shared" si="24"/>
        <v>1200</v>
      </c>
      <c r="M144" s="31"/>
      <c r="N144" s="38">
        <f t="shared" si="25"/>
        <v>0</v>
      </c>
      <c r="O144" s="38">
        <f t="shared" si="26"/>
        <v>15</v>
      </c>
      <c r="P144" s="39">
        <v>1</v>
      </c>
      <c r="Q144" s="27">
        <f t="shared" si="27"/>
        <v>-14</v>
      </c>
      <c r="R144">
        <f t="shared" si="28"/>
        <v>15</v>
      </c>
    </row>
    <row r="145" ht="21" customHeight="1" spans="1:18">
      <c r="A145" s="17"/>
      <c r="B145" s="17"/>
      <c r="C145" s="6" t="s">
        <v>70</v>
      </c>
      <c r="D145" s="5" t="s">
        <v>121</v>
      </c>
      <c r="E145" s="14" t="s">
        <v>29</v>
      </c>
      <c r="F145" s="31"/>
      <c r="G145" s="15">
        <v>108</v>
      </c>
      <c r="H145" s="11">
        <f t="shared" si="29"/>
        <v>0</v>
      </c>
      <c r="I145" s="23"/>
      <c r="J145" s="15">
        <v>0</v>
      </c>
      <c r="K145" s="42"/>
      <c r="L145" s="38">
        <f t="shared" si="24"/>
        <v>0</v>
      </c>
      <c r="M145" s="31"/>
      <c r="N145" s="38">
        <f t="shared" si="25"/>
        <v>0</v>
      </c>
      <c r="O145" s="38">
        <f t="shared" si="26"/>
        <v>0</v>
      </c>
      <c r="P145" s="46"/>
      <c r="Q145" s="27">
        <f t="shared" si="27"/>
        <v>0</v>
      </c>
      <c r="R145">
        <f t="shared" si="28"/>
        <v>0</v>
      </c>
    </row>
    <row r="146" ht="21" customHeight="1" spans="1:18">
      <c r="A146" s="32"/>
      <c r="B146" s="49" t="s">
        <v>122</v>
      </c>
      <c r="C146" s="6"/>
      <c r="D146" s="5"/>
      <c r="E146" s="14"/>
      <c r="F146" s="31"/>
      <c r="G146" s="15"/>
      <c r="H146" s="11"/>
      <c r="I146" s="23"/>
      <c r="J146" s="15">
        <v>0</v>
      </c>
      <c r="K146" s="42"/>
      <c r="L146" s="38">
        <f t="shared" si="24"/>
        <v>0</v>
      </c>
      <c r="M146" s="31"/>
      <c r="N146" s="38">
        <f t="shared" si="25"/>
        <v>0</v>
      </c>
      <c r="O146" s="38">
        <f t="shared" si="26"/>
        <v>0</v>
      </c>
      <c r="P146" s="46"/>
      <c r="Q146">
        <f t="shared" si="27"/>
        <v>0</v>
      </c>
      <c r="R146">
        <f t="shared" si="28"/>
        <v>0</v>
      </c>
    </row>
    <row r="147" ht="21" customHeight="1" spans="1:18">
      <c r="A147" s="5">
        <v>1</v>
      </c>
      <c r="B147" s="5" t="s">
        <v>26</v>
      </c>
      <c r="C147" s="6" t="s">
        <v>27</v>
      </c>
      <c r="D147" s="5" t="s">
        <v>28</v>
      </c>
      <c r="E147" s="14" t="s">
        <v>29</v>
      </c>
      <c r="F147" s="31">
        <v>1</v>
      </c>
      <c r="G147" s="15">
        <v>100</v>
      </c>
      <c r="H147" s="11">
        <f t="shared" ref="H147:H155" si="30">G147*F147</f>
        <v>100</v>
      </c>
      <c r="I147" s="23"/>
      <c r="J147" s="15">
        <v>0</v>
      </c>
      <c r="K147" s="42">
        <v>1</v>
      </c>
      <c r="L147" s="38">
        <f t="shared" si="24"/>
        <v>100</v>
      </c>
      <c r="M147" s="31"/>
      <c r="N147" s="38">
        <f t="shared" si="25"/>
        <v>0</v>
      </c>
      <c r="O147" s="38">
        <f t="shared" si="26"/>
        <v>1</v>
      </c>
      <c r="P147" s="39">
        <v>1</v>
      </c>
      <c r="Q147">
        <f t="shared" si="27"/>
        <v>0</v>
      </c>
      <c r="R147">
        <f t="shared" si="28"/>
        <v>1</v>
      </c>
    </row>
    <row r="148" ht="21" customHeight="1" spans="1:18">
      <c r="A148" s="5">
        <v>2</v>
      </c>
      <c r="B148" s="5" t="s">
        <v>38</v>
      </c>
      <c r="C148" s="6" t="s">
        <v>34</v>
      </c>
      <c r="D148" s="5" t="s">
        <v>119</v>
      </c>
      <c r="E148" s="14" t="s">
        <v>23</v>
      </c>
      <c r="F148" s="31">
        <v>700</v>
      </c>
      <c r="G148" s="15">
        <v>2</v>
      </c>
      <c r="H148" s="11">
        <f t="shared" si="30"/>
        <v>1400</v>
      </c>
      <c r="I148" s="23"/>
      <c r="J148" s="15">
        <v>0</v>
      </c>
      <c r="K148" s="42">
        <v>700</v>
      </c>
      <c r="L148" s="38">
        <f t="shared" si="24"/>
        <v>1400</v>
      </c>
      <c r="M148" s="31"/>
      <c r="N148" s="38">
        <f t="shared" si="25"/>
        <v>0</v>
      </c>
      <c r="O148" s="38">
        <f t="shared" si="26"/>
        <v>700</v>
      </c>
      <c r="P148" s="39">
        <v>700</v>
      </c>
      <c r="Q148">
        <f t="shared" si="27"/>
        <v>0</v>
      </c>
      <c r="R148">
        <f t="shared" si="28"/>
        <v>700</v>
      </c>
    </row>
    <row r="149" ht="21" customHeight="1" spans="1:18">
      <c r="A149" s="5">
        <v>3</v>
      </c>
      <c r="B149" s="5" t="s">
        <v>49</v>
      </c>
      <c r="C149" s="6" t="s">
        <v>34</v>
      </c>
      <c r="D149" s="5" t="s">
        <v>50</v>
      </c>
      <c r="E149" s="14" t="s">
        <v>29</v>
      </c>
      <c r="F149" s="31">
        <v>2</v>
      </c>
      <c r="G149" s="15"/>
      <c r="H149" s="11">
        <f t="shared" si="30"/>
        <v>0</v>
      </c>
      <c r="I149" s="23"/>
      <c r="J149" s="15">
        <v>0</v>
      </c>
      <c r="K149" s="42">
        <v>2</v>
      </c>
      <c r="L149" s="38">
        <f t="shared" si="24"/>
        <v>0</v>
      </c>
      <c r="M149" s="31"/>
      <c r="N149" s="38">
        <f t="shared" si="25"/>
        <v>0</v>
      </c>
      <c r="O149" s="38">
        <f t="shared" si="26"/>
        <v>2</v>
      </c>
      <c r="P149" s="39">
        <v>2</v>
      </c>
      <c r="Q149">
        <f t="shared" si="27"/>
        <v>0</v>
      </c>
      <c r="R149">
        <f t="shared" si="28"/>
        <v>2</v>
      </c>
    </row>
    <row r="150" ht="21" customHeight="1" spans="1:18">
      <c r="A150" s="5">
        <v>4</v>
      </c>
      <c r="B150" s="5" t="s">
        <v>66</v>
      </c>
      <c r="C150" s="6" t="s">
        <v>34</v>
      </c>
      <c r="D150" s="5" t="s">
        <v>67</v>
      </c>
      <c r="E150" s="14" t="s">
        <v>68</v>
      </c>
      <c r="F150" s="31">
        <v>2</v>
      </c>
      <c r="G150" s="15"/>
      <c r="H150" s="11">
        <f t="shared" si="30"/>
        <v>0</v>
      </c>
      <c r="I150" s="23"/>
      <c r="J150" s="15">
        <v>0</v>
      </c>
      <c r="K150" s="42">
        <v>2</v>
      </c>
      <c r="L150" s="38">
        <f t="shared" si="24"/>
        <v>0</v>
      </c>
      <c r="M150" s="31"/>
      <c r="N150" s="38">
        <f t="shared" si="25"/>
        <v>0</v>
      </c>
      <c r="O150" s="38">
        <f t="shared" si="26"/>
        <v>2</v>
      </c>
      <c r="P150" s="39">
        <v>2</v>
      </c>
      <c r="Q150">
        <f t="shared" si="27"/>
        <v>0</v>
      </c>
      <c r="R150">
        <f t="shared" si="28"/>
        <v>2</v>
      </c>
    </row>
    <row r="151" ht="21" customHeight="1" spans="1:18">
      <c r="A151" s="5">
        <v>5</v>
      </c>
      <c r="B151" s="5" t="s">
        <v>72</v>
      </c>
      <c r="C151" s="6" t="s">
        <v>34</v>
      </c>
      <c r="D151" s="5" t="s">
        <v>73</v>
      </c>
      <c r="E151" s="14" t="s">
        <v>48</v>
      </c>
      <c r="F151" s="31">
        <v>4</v>
      </c>
      <c r="G151" s="15">
        <v>3</v>
      </c>
      <c r="H151" s="11">
        <f t="shared" si="30"/>
        <v>12</v>
      </c>
      <c r="I151" s="23"/>
      <c r="J151" s="15">
        <v>0</v>
      </c>
      <c r="K151" s="42">
        <v>4</v>
      </c>
      <c r="L151" s="38">
        <f t="shared" si="24"/>
        <v>12</v>
      </c>
      <c r="M151" s="31"/>
      <c r="N151" s="38">
        <f t="shared" si="25"/>
        <v>0</v>
      </c>
      <c r="O151" s="38">
        <f t="shared" si="26"/>
        <v>4</v>
      </c>
      <c r="P151" s="39">
        <v>4</v>
      </c>
      <c r="Q151">
        <f t="shared" si="27"/>
        <v>0</v>
      </c>
      <c r="R151">
        <f t="shared" si="28"/>
        <v>4</v>
      </c>
    </row>
    <row r="152" ht="21" customHeight="1" spans="1:18">
      <c r="A152" s="5">
        <v>6</v>
      </c>
      <c r="B152" s="5" t="s">
        <v>72</v>
      </c>
      <c r="C152" s="6" t="s">
        <v>34</v>
      </c>
      <c r="D152" s="5" t="s">
        <v>74</v>
      </c>
      <c r="E152" s="14" t="s">
        <v>48</v>
      </c>
      <c r="F152" s="31">
        <v>4</v>
      </c>
      <c r="G152" s="15">
        <v>3</v>
      </c>
      <c r="H152" s="11">
        <f t="shared" si="30"/>
        <v>12</v>
      </c>
      <c r="I152" s="23"/>
      <c r="J152" s="15">
        <v>0</v>
      </c>
      <c r="K152" s="42">
        <v>4</v>
      </c>
      <c r="L152" s="38">
        <f t="shared" si="24"/>
        <v>12</v>
      </c>
      <c r="M152" s="31"/>
      <c r="N152" s="38">
        <f t="shared" si="25"/>
        <v>0</v>
      </c>
      <c r="O152" s="38">
        <f t="shared" si="26"/>
        <v>4</v>
      </c>
      <c r="P152" s="39">
        <v>4</v>
      </c>
      <c r="Q152">
        <f t="shared" si="27"/>
        <v>0</v>
      </c>
      <c r="R152">
        <f t="shared" si="28"/>
        <v>4</v>
      </c>
    </row>
    <row r="153" ht="21" customHeight="1" spans="1:18">
      <c r="A153" s="5">
        <v>7</v>
      </c>
      <c r="B153" s="5" t="s">
        <v>87</v>
      </c>
      <c r="C153" s="6" t="s">
        <v>88</v>
      </c>
      <c r="D153" s="5" t="s">
        <v>89</v>
      </c>
      <c r="E153" s="14" t="s">
        <v>23</v>
      </c>
      <c r="F153" s="31">
        <v>200</v>
      </c>
      <c r="G153" s="15">
        <v>3</v>
      </c>
      <c r="H153" s="11">
        <f t="shared" si="30"/>
        <v>600</v>
      </c>
      <c r="I153" s="23"/>
      <c r="J153" s="15">
        <v>0</v>
      </c>
      <c r="K153" s="42">
        <v>200</v>
      </c>
      <c r="L153" s="38">
        <f t="shared" si="24"/>
        <v>600</v>
      </c>
      <c r="M153" s="31"/>
      <c r="N153" s="38">
        <f t="shared" si="25"/>
        <v>0</v>
      </c>
      <c r="O153" s="38">
        <f t="shared" si="26"/>
        <v>200</v>
      </c>
      <c r="P153" s="39">
        <v>200</v>
      </c>
      <c r="Q153">
        <f t="shared" si="27"/>
        <v>0</v>
      </c>
      <c r="R153">
        <f t="shared" si="28"/>
        <v>200</v>
      </c>
    </row>
    <row r="154" ht="21" customHeight="1" spans="1:18">
      <c r="A154" s="5">
        <v>8</v>
      </c>
      <c r="B154" s="5" t="s">
        <v>92</v>
      </c>
      <c r="C154" s="6"/>
      <c r="D154" s="5" t="s">
        <v>93</v>
      </c>
      <c r="E154" s="14" t="s">
        <v>48</v>
      </c>
      <c r="F154" s="31">
        <v>1</v>
      </c>
      <c r="G154" s="15"/>
      <c r="H154" s="11">
        <f t="shared" si="30"/>
        <v>0</v>
      </c>
      <c r="I154" s="23"/>
      <c r="J154" s="15">
        <v>0</v>
      </c>
      <c r="K154" s="42">
        <v>1</v>
      </c>
      <c r="L154" s="38">
        <f t="shared" si="24"/>
        <v>0</v>
      </c>
      <c r="M154" s="31"/>
      <c r="N154" s="38">
        <f t="shared" si="25"/>
        <v>0</v>
      </c>
      <c r="O154" s="38">
        <f t="shared" si="26"/>
        <v>1</v>
      </c>
      <c r="P154" s="39">
        <v>1</v>
      </c>
      <c r="Q154">
        <f t="shared" si="27"/>
        <v>0</v>
      </c>
      <c r="R154">
        <f t="shared" si="28"/>
        <v>1</v>
      </c>
    </row>
    <row r="155" s="26" customFormat="1" ht="32" customHeight="1" spans="1:18">
      <c r="A155" s="50">
        <v>9</v>
      </c>
      <c r="B155" s="50" t="s">
        <v>94</v>
      </c>
      <c r="C155" s="51" t="s">
        <v>70</v>
      </c>
      <c r="D155" s="50" t="s">
        <v>123</v>
      </c>
      <c r="E155" s="52" t="s">
        <v>29</v>
      </c>
      <c r="F155" s="53">
        <v>4</v>
      </c>
      <c r="G155" s="54">
        <v>108</v>
      </c>
      <c r="H155" s="55">
        <f t="shared" si="30"/>
        <v>432</v>
      </c>
      <c r="I155" s="15"/>
      <c r="J155" s="15">
        <v>0</v>
      </c>
      <c r="K155" s="53">
        <v>8</v>
      </c>
      <c r="L155" s="38">
        <f t="shared" si="24"/>
        <v>864</v>
      </c>
      <c r="M155" s="53"/>
      <c r="N155" s="38">
        <f t="shared" si="25"/>
        <v>0</v>
      </c>
      <c r="O155" s="38">
        <f t="shared" si="26"/>
        <v>8</v>
      </c>
      <c r="P155" s="61">
        <v>1</v>
      </c>
      <c r="Q155" s="26">
        <f t="shared" si="27"/>
        <v>-7</v>
      </c>
      <c r="R155" s="26">
        <f t="shared" si="28"/>
        <v>8</v>
      </c>
    </row>
    <row r="156" ht="21" customHeight="1" spans="1:18">
      <c r="A156" s="32"/>
      <c r="B156" s="32" t="s">
        <v>124</v>
      </c>
      <c r="C156" s="6"/>
      <c r="D156" s="5"/>
      <c r="E156" s="14"/>
      <c r="F156" s="31"/>
      <c r="G156" s="15"/>
      <c r="H156" s="11"/>
      <c r="I156" s="23"/>
      <c r="J156" s="15">
        <v>0</v>
      </c>
      <c r="K156" s="42"/>
      <c r="L156" s="38">
        <f t="shared" ref="L155:L187" si="31">K156*G156</f>
        <v>0</v>
      </c>
      <c r="M156" s="31"/>
      <c r="N156" s="38">
        <f t="shared" si="25"/>
        <v>0</v>
      </c>
      <c r="O156" s="38">
        <f t="shared" si="26"/>
        <v>0</v>
      </c>
      <c r="P156" s="46"/>
      <c r="Q156">
        <f t="shared" si="27"/>
        <v>0</v>
      </c>
      <c r="R156">
        <f t="shared" si="28"/>
        <v>0</v>
      </c>
    </row>
    <row r="157" ht="21" customHeight="1" spans="1:18">
      <c r="A157" s="5">
        <v>1</v>
      </c>
      <c r="B157" s="5" t="s">
        <v>125</v>
      </c>
      <c r="C157" s="6" t="s">
        <v>21</v>
      </c>
      <c r="D157" s="5" t="s">
        <v>107</v>
      </c>
      <c r="E157" s="14" t="s">
        <v>23</v>
      </c>
      <c r="F157" s="31">
        <v>200</v>
      </c>
      <c r="G157" s="15">
        <v>20</v>
      </c>
      <c r="H157" s="11">
        <f t="shared" ref="H157:H186" si="32">G157*F157</f>
        <v>4000</v>
      </c>
      <c r="I157" s="23">
        <v>200</v>
      </c>
      <c r="J157" s="15">
        <v>4000</v>
      </c>
      <c r="K157" s="42">
        <v>180</v>
      </c>
      <c r="L157" s="38">
        <f t="shared" si="31"/>
        <v>3600</v>
      </c>
      <c r="M157" s="31">
        <v>8</v>
      </c>
      <c r="N157" s="38">
        <f t="shared" si="25"/>
        <v>160</v>
      </c>
      <c r="O157" s="38">
        <f t="shared" si="26"/>
        <v>188</v>
      </c>
      <c r="P157" s="39">
        <v>188</v>
      </c>
      <c r="Q157">
        <f t="shared" si="27"/>
        <v>0</v>
      </c>
      <c r="R157">
        <f t="shared" si="28"/>
        <v>-20</v>
      </c>
    </row>
    <row r="158" ht="21" customHeight="1" spans="1:18">
      <c r="A158" s="5">
        <v>2</v>
      </c>
      <c r="B158" s="5" t="s">
        <v>26</v>
      </c>
      <c r="C158" s="6" t="s">
        <v>27</v>
      </c>
      <c r="D158" s="5" t="s">
        <v>28</v>
      </c>
      <c r="E158" s="14" t="s">
        <v>29</v>
      </c>
      <c r="F158" s="31">
        <v>3</v>
      </c>
      <c r="G158" s="15">
        <v>100</v>
      </c>
      <c r="H158" s="11">
        <f t="shared" si="32"/>
        <v>300</v>
      </c>
      <c r="I158" s="23">
        <v>1</v>
      </c>
      <c r="J158" s="15">
        <v>100</v>
      </c>
      <c r="K158" s="42">
        <v>1</v>
      </c>
      <c r="L158" s="38">
        <f t="shared" si="31"/>
        <v>100</v>
      </c>
      <c r="M158" s="31"/>
      <c r="N158" s="38">
        <f t="shared" si="25"/>
        <v>0</v>
      </c>
      <c r="O158" s="38">
        <f t="shared" si="26"/>
        <v>1</v>
      </c>
      <c r="P158" s="39">
        <v>1</v>
      </c>
      <c r="Q158">
        <f t="shared" si="27"/>
        <v>0</v>
      </c>
      <c r="R158">
        <f t="shared" si="28"/>
        <v>0</v>
      </c>
    </row>
    <row r="159" ht="21" customHeight="1" spans="1:18">
      <c r="A159" s="5">
        <v>3</v>
      </c>
      <c r="B159" s="5" t="s">
        <v>108</v>
      </c>
      <c r="C159" s="6" t="s">
        <v>27</v>
      </c>
      <c r="D159" s="5" t="s">
        <v>109</v>
      </c>
      <c r="E159" s="14" t="s">
        <v>32</v>
      </c>
      <c r="F159" s="31">
        <v>2</v>
      </c>
      <c r="G159" s="15">
        <v>100</v>
      </c>
      <c r="H159" s="11">
        <f t="shared" si="32"/>
        <v>200</v>
      </c>
      <c r="I159" s="23"/>
      <c r="J159" s="15">
        <v>0</v>
      </c>
      <c r="K159" s="42">
        <v>0</v>
      </c>
      <c r="L159" s="38">
        <f t="shared" si="31"/>
        <v>0</v>
      </c>
      <c r="M159" s="31">
        <v>1</v>
      </c>
      <c r="N159" s="38">
        <f t="shared" si="25"/>
        <v>100</v>
      </c>
      <c r="O159" s="38">
        <f t="shared" si="26"/>
        <v>1</v>
      </c>
      <c r="P159" s="39">
        <v>1</v>
      </c>
      <c r="Q159">
        <f t="shared" si="27"/>
        <v>0</v>
      </c>
      <c r="R159">
        <f t="shared" si="28"/>
        <v>0</v>
      </c>
    </row>
    <row r="160" ht="21" customHeight="1" spans="1:18">
      <c r="A160" s="5">
        <v>4</v>
      </c>
      <c r="B160" s="5" t="s">
        <v>33</v>
      </c>
      <c r="C160" s="6" t="s">
        <v>34</v>
      </c>
      <c r="D160" s="5" t="s">
        <v>35</v>
      </c>
      <c r="E160" s="14" t="s">
        <v>29</v>
      </c>
      <c r="F160" s="31">
        <v>4</v>
      </c>
      <c r="G160" s="15">
        <v>5</v>
      </c>
      <c r="H160" s="11">
        <f t="shared" si="32"/>
        <v>20</v>
      </c>
      <c r="I160" s="23"/>
      <c r="J160" s="15">
        <v>0</v>
      </c>
      <c r="K160" s="42">
        <v>0</v>
      </c>
      <c r="L160" s="38">
        <f t="shared" si="31"/>
        <v>0</v>
      </c>
      <c r="M160" s="31">
        <v>4</v>
      </c>
      <c r="N160" s="38">
        <f t="shared" si="25"/>
        <v>20</v>
      </c>
      <c r="O160" s="38">
        <f t="shared" si="26"/>
        <v>4</v>
      </c>
      <c r="P160" s="39">
        <v>4</v>
      </c>
      <c r="Q160">
        <f t="shared" si="27"/>
        <v>0</v>
      </c>
      <c r="R160">
        <f t="shared" si="28"/>
        <v>0</v>
      </c>
    </row>
    <row r="161" ht="21" customHeight="1" spans="1:18">
      <c r="A161" s="5">
        <v>5</v>
      </c>
      <c r="B161" s="5" t="s">
        <v>110</v>
      </c>
      <c r="C161" s="6" t="s">
        <v>34</v>
      </c>
      <c r="D161" s="5" t="s">
        <v>111</v>
      </c>
      <c r="E161" s="14" t="s">
        <v>23</v>
      </c>
      <c r="F161" s="31">
        <v>600</v>
      </c>
      <c r="G161" s="15">
        <v>2</v>
      </c>
      <c r="H161" s="11">
        <f t="shared" si="32"/>
        <v>1200</v>
      </c>
      <c r="I161" s="23">
        <v>600</v>
      </c>
      <c r="J161" s="15">
        <v>1200</v>
      </c>
      <c r="K161" s="42">
        <v>600</v>
      </c>
      <c r="L161" s="38">
        <f t="shared" si="31"/>
        <v>1200</v>
      </c>
      <c r="M161" s="31"/>
      <c r="N161" s="38">
        <f t="shared" si="25"/>
        <v>0</v>
      </c>
      <c r="O161" s="38">
        <f t="shared" si="26"/>
        <v>600</v>
      </c>
      <c r="P161" s="39">
        <v>600</v>
      </c>
      <c r="Q161">
        <f t="shared" si="27"/>
        <v>0</v>
      </c>
      <c r="R161">
        <f t="shared" si="28"/>
        <v>0</v>
      </c>
    </row>
    <row r="162" ht="21" customHeight="1" spans="1:18">
      <c r="A162" s="5">
        <v>6</v>
      </c>
      <c r="B162" s="5" t="s">
        <v>38</v>
      </c>
      <c r="C162" s="6" t="s">
        <v>34</v>
      </c>
      <c r="D162" s="5" t="s">
        <v>39</v>
      </c>
      <c r="E162" s="14" t="s">
        <v>23</v>
      </c>
      <c r="F162" s="31">
        <v>500</v>
      </c>
      <c r="G162" s="15">
        <v>2</v>
      </c>
      <c r="H162" s="11">
        <f t="shared" si="32"/>
        <v>1000</v>
      </c>
      <c r="I162" s="23">
        <v>500</v>
      </c>
      <c r="J162" s="15">
        <v>1000</v>
      </c>
      <c r="K162" s="42">
        <v>500</v>
      </c>
      <c r="L162" s="38">
        <f t="shared" si="31"/>
        <v>1000</v>
      </c>
      <c r="M162" s="31"/>
      <c r="N162" s="38">
        <f t="shared" si="25"/>
        <v>0</v>
      </c>
      <c r="O162" s="38">
        <f t="shared" si="26"/>
        <v>500</v>
      </c>
      <c r="P162" s="39">
        <v>500</v>
      </c>
      <c r="Q162">
        <f t="shared" si="27"/>
        <v>0</v>
      </c>
      <c r="R162">
        <f t="shared" si="28"/>
        <v>0</v>
      </c>
    </row>
    <row r="163" ht="21" customHeight="1" spans="1:18">
      <c r="A163" s="5">
        <v>7</v>
      </c>
      <c r="B163" s="5" t="s">
        <v>40</v>
      </c>
      <c r="C163" s="6" t="s">
        <v>27</v>
      </c>
      <c r="D163" s="5" t="s">
        <v>41</v>
      </c>
      <c r="E163" s="14" t="s">
        <v>29</v>
      </c>
      <c r="F163" s="31">
        <v>6</v>
      </c>
      <c r="G163" s="15">
        <v>40</v>
      </c>
      <c r="H163" s="11">
        <f t="shared" si="32"/>
        <v>240</v>
      </c>
      <c r="I163" s="23"/>
      <c r="J163" s="15">
        <v>0</v>
      </c>
      <c r="K163" s="42">
        <v>0</v>
      </c>
      <c r="L163" s="38">
        <f t="shared" si="31"/>
        <v>0</v>
      </c>
      <c r="M163" s="31">
        <v>2</v>
      </c>
      <c r="N163" s="38">
        <f t="shared" si="25"/>
        <v>80</v>
      </c>
      <c r="O163" s="38">
        <f t="shared" si="26"/>
        <v>2</v>
      </c>
      <c r="P163" s="39">
        <v>2</v>
      </c>
      <c r="Q163">
        <f t="shared" si="27"/>
        <v>0</v>
      </c>
      <c r="R163">
        <f t="shared" si="28"/>
        <v>0</v>
      </c>
    </row>
    <row r="164" ht="21" customHeight="1" spans="1:18">
      <c r="A164" s="5">
        <v>8</v>
      </c>
      <c r="B164" s="5" t="s">
        <v>42</v>
      </c>
      <c r="C164" s="6" t="s">
        <v>43</v>
      </c>
      <c r="D164" s="5" t="s">
        <v>126</v>
      </c>
      <c r="E164" s="14" t="s">
        <v>32</v>
      </c>
      <c r="F164" s="31">
        <v>1</v>
      </c>
      <c r="G164" s="15">
        <v>800</v>
      </c>
      <c r="H164" s="11">
        <f t="shared" si="32"/>
        <v>800</v>
      </c>
      <c r="I164" s="23"/>
      <c r="J164" s="15">
        <v>0</v>
      </c>
      <c r="K164" s="42">
        <v>0</v>
      </c>
      <c r="L164" s="38">
        <f t="shared" si="31"/>
        <v>0</v>
      </c>
      <c r="M164" s="31">
        <v>1</v>
      </c>
      <c r="N164" s="38">
        <f t="shared" si="25"/>
        <v>800</v>
      </c>
      <c r="O164" s="38">
        <f t="shared" si="26"/>
        <v>1</v>
      </c>
      <c r="P164" s="39">
        <v>1</v>
      </c>
      <c r="Q164">
        <f t="shared" si="27"/>
        <v>0</v>
      </c>
      <c r="R164">
        <f t="shared" si="28"/>
        <v>0</v>
      </c>
    </row>
    <row r="165" ht="21" customHeight="1" spans="1:18">
      <c r="A165" s="5">
        <v>9</v>
      </c>
      <c r="B165" s="5" t="s">
        <v>45</v>
      </c>
      <c r="C165" s="6" t="s">
        <v>46</v>
      </c>
      <c r="D165" s="5" t="s">
        <v>47</v>
      </c>
      <c r="E165" s="14" t="s">
        <v>48</v>
      </c>
      <c r="F165" s="31">
        <v>1</v>
      </c>
      <c r="G165" s="15">
        <v>300</v>
      </c>
      <c r="H165" s="11">
        <f t="shared" si="32"/>
        <v>300</v>
      </c>
      <c r="I165" s="23"/>
      <c r="J165" s="15">
        <v>0</v>
      </c>
      <c r="K165" s="42">
        <v>0</v>
      </c>
      <c r="L165" s="38">
        <f t="shared" si="31"/>
        <v>0</v>
      </c>
      <c r="M165" s="31">
        <v>1</v>
      </c>
      <c r="N165" s="38">
        <f t="shared" ref="N165:N186" si="33">M165*G165</f>
        <v>300</v>
      </c>
      <c r="O165" s="38">
        <f t="shared" ref="O165:O187" si="34">K165+M165</f>
        <v>1</v>
      </c>
      <c r="P165" s="39">
        <v>1</v>
      </c>
      <c r="Q165">
        <f t="shared" ref="Q165:Q187" si="35">P165-O165</f>
        <v>0</v>
      </c>
      <c r="R165">
        <f t="shared" ref="R165:R187" si="36">K165-I165</f>
        <v>0</v>
      </c>
    </row>
    <row r="166" ht="21" customHeight="1" spans="1:18">
      <c r="A166" s="5">
        <v>10</v>
      </c>
      <c r="B166" s="5" t="s">
        <v>49</v>
      </c>
      <c r="C166" s="6" t="s">
        <v>34</v>
      </c>
      <c r="D166" s="5" t="s">
        <v>50</v>
      </c>
      <c r="E166" s="14" t="s">
        <v>29</v>
      </c>
      <c r="F166" s="31">
        <v>6</v>
      </c>
      <c r="G166" s="15"/>
      <c r="H166" s="11">
        <f t="shared" si="32"/>
        <v>0</v>
      </c>
      <c r="I166" s="23"/>
      <c r="J166" s="15">
        <v>0</v>
      </c>
      <c r="K166" s="42">
        <v>2</v>
      </c>
      <c r="L166" s="38">
        <f t="shared" si="31"/>
        <v>0</v>
      </c>
      <c r="M166" s="31"/>
      <c r="N166" s="38">
        <f t="shared" si="33"/>
        <v>0</v>
      </c>
      <c r="O166" s="38">
        <f t="shared" si="34"/>
        <v>2</v>
      </c>
      <c r="P166" s="39">
        <v>2</v>
      </c>
      <c r="Q166">
        <f t="shared" si="35"/>
        <v>0</v>
      </c>
      <c r="R166">
        <f t="shared" si="36"/>
        <v>2</v>
      </c>
    </row>
    <row r="167" ht="21" customHeight="1" spans="1:18">
      <c r="A167" s="5">
        <v>11</v>
      </c>
      <c r="B167" s="5" t="s">
        <v>112</v>
      </c>
      <c r="C167" s="6" t="s">
        <v>34</v>
      </c>
      <c r="D167" s="5" t="s">
        <v>113</v>
      </c>
      <c r="E167" s="14" t="s">
        <v>29</v>
      </c>
      <c r="F167" s="31">
        <v>2</v>
      </c>
      <c r="G167" s="15"/>
      <c r="H167" s="11">
        <f t="shared" si="32"/>
        <v>0</v>
      </c>
      <c r="I167" s="23"/>
      <c r="J167" s="15">
        <v>0</v>
      </c>
      <c r="K167" s="42">
        <v>0</v>
      </c>
      <c r="L167" s="38">
        <f t="shared" si="31"/>
        <v>0</v>
      </c>
      <c r="M167" s="31">
        <v>1</v>
      </c>
      <c r="N167" s="38">
        <f t="shared" si="33"/>
        <v>0</v>
      </c>
      <c r="O167" s="38">
        <f t="shared" si="34"/>
        <v>1</v>
      </c>
      <c r="P167" s="39">
        <v>1</v>
      </c>
      <c r="Q167">
        <f t="shared" si="35"/>
        <v>0</v>
      </c>
      <c r="R167">
        <f t="shared" si="36"/>
        <v>0</v>
      </c>
    </row>
    <row r="168" ht="21" customHeight="1" spans="1:18">
      <c r="A168" s="5">
        <v>12</v>
      </c>
      <c r="B168" s="5" t="s">
        <v>53</v>
      </c>
      <c r="C168" s="6" t="s">
        <v>34</v>
      </c>
      <c r="D168" s="5" t="s">
        <v>54</v>
      </c>
      <c r="E168" s="14" t="s">
        <v>29</v>
      </c>
      <c r="F168" s="31">
        <v>10</v>
      </c>
      <c r="G168" s="15"/>
      <c r="H168" s="11">
        <f t="shared" si="32"/>
        <v>0</v>
      </c>
      <c r="I168" s="23"/>
      <c r="J168" s="15">
        <v>0</v>
      </c>
      <c r="K168" s="42">
        <v>2</v>
      </c>
      <c r="L168" s="38">
        <f t="shared" si="31"/>
        <v>0</v>
      </c>
      <c r="M168" s="31">
        <v>1</v>
      </c>
      <c r="N168" s="38">
        <f t="shared" si="33"/>
        <v>0</v>
      </c>
      <c r="O168" s="38">
        <f t="shared" si="34"/>
        <v>3</v>
      </c>
      <c r="P168" s="39">
        <v>3</v>
      </c>
      <c r="Q168">
        <f t="shared" si="35"/>
        <v>0</v>
      </c>
      <c r="R168">
        <f t="shared" si="36"/>
        <v>2</v>
      </c>
    </row>
    <row r="169" ht="21" customHeight="1" spans="1:18">
      <c r="A169" s="5">
        <v>13</v>
      </c>
      <c r="B169" s="5" t="s">
        <v>55</v>
      </c>
      <c r="C169" s="6" t="s">
        <v>34</v>
      </c>
      <c r="D169" s="5" t="s">
        <v>56</v>
      </c>
      <c r="E169" s="14" t="s">
        <v>57</v>
      </c>
      <c r="F169" s="31">
        <v>35</v>
      </c>
      <c r="G169" s="15"/>
      <c r="H169" s="11">
        <f t="shared" si="32"/>
        <v>0</v>
      </c>
      <c r="I169" s="23"/>
      <c r="J169" s="15">
        <v>0</v>
      </c>
      <c r="K169" s="42">
        <v>0</v>
      </c>
      <c r="L169" s="38">
        <f t="shared" si="31"/>
        <v>0</v>
      </c>
      <c r="M169" s="31"/>
      <c r="N169" s="38">
        <f t="shared" si="33"/>
        <v>0</v>
      </c>
      <c r="O169" s="38">
        <f t="shared" si="34"/>
        <v>0</v>
      </c>
      <c r="P169" s="39">
        <v>35</v>
      </c>
      <c r="Q169">
        <f t="shared" si="35"/>
        <v>35</v>
      </c>
      <c r="R169">
        <f t="shared" si="36"/>
        <v>0</v>
      </c>
    </row>
    <row r="170" ht="21" customHeight="1" spans="1:18">
      <c r="A170" s="5">
        <v>14</v>
      </c>
      <c r="B170" s="5" t="s">
        <v>58</v>
      </c>
      <c r="C170" s="6" t="s">
        <v>34</v>
      </c>
      <c r="D170" s="5" t="s">
        <v>61</v>
      </c>
      <c r="E170" s="14" t="s">
        <v>60</v>
      </c>
      <c r="F170" s="31">
        <v>10</v>
      </c>
      <c r="G170" s="15"/>
      <c r="H170" s="11">
        <f t="shared" si="32"/>
        <v>0</v>
      </c>
      <c r="I170" s="23"/>
      <c r="J170" s="15">
        <v>0</v>
      </c>
      <c r="K170" s="42">
        <v>0</v>
      </c>
      <c r="L170" s="38">
        <f t="shared" si="31"/>
        <v>0</v>
      </c>
      <c r="M170" s="31"/>
      <c r="N170" s="38">
        <f t="shared" si="33"/>
        <v>0</v>
      </c>
      <c r="O170" s="38">
        <f t="shared" si="34"/>
        <v>0</v>
      </c>
      <c r="P170" s="44">
        <v>10</v>
      </c>
      <c r="Q170">
        <f t="shared" si="35"/>
        <v>10</v>
      </c>
      <c r="R170">
        <f t="shared" si="36"/>
        <v>0</v>
      </c>
    </row>
    <row r="171" ht="21" customHeight="1" spans="1:18">
      <c r="A171" s="5">
        <v>15</v>
      </c>
      <c r="B171" s="5" t="s">
        <v>58</v>
      </c>
      <c r="C171" s="6" t="s">
        <v>34</v>
      </c>
      <c r="D171" s="5" t="s">
        <v>62</v>
      </c>
      <c r="E171" s="14" t="s">
        <v>60</v>
      </c>
      <c r="F171" s="31">
        <v>10</v>
      </c>
      <c r="G171" s="15"/>
      <c r="H171" s="11">
        <f t="shared" si="32"/>
        <v>0</v>
      </c>
      <c r="I171" s="23"/>
      <c r="J171" s="15">
        <v>0</v>
      </c>
      <c r="K171" s="42">
        <v>0</v>
      </c>
      <c r="L171" s="38">
        <f t="shared" si="31"/>
        <v>0</v>
      </c>
      <c r="M171" s="31"/>
      <c r="N171" s="38">
        <f t="shared" si="33"/>
        <v>0</v>
      </c>
      <c r="O171" s="38">
        <f t="shared" si="34"/>
        <v>0</v>
      </c>
      <c r="P171" s="44">
        <v>10</v>
      </c>
      <c r="Q171">
        <f t="shared" si="35"/>
        <v>10</v>
      </c>
      <c r="R171">
        <f t="shared" si="36"/>
        <v>0</v>
      </c>
    </row>
    <row r="172" ht="21" customHeight="1" spans="1:18">
      <c r="A172" s="5">
        <v>16</v>
      </c>
      <c r="B172" s="5" t="s">
        <v>58</v>
      </c>
      <c r="C172" s="6" t="s">
        <v>34</v>
      </c>
      <c r="D172" s="5" t="s">
        <v>64</v>
      </c>
      <c r="E172" s="14" t="s">
        <v>60</v>
      </c>
      <c r="F172" s="31">
        <v>10</v>
      </c>
      <c r="G172" s="15"/>
      <c r="H172" s="11">
        <f t="shared" si="32"/>
        <v>0</v>
      </c>
      <c r="I172" s="23"/>
      <c r="J172" s="15">
        <v>0</v>
      </c>
      <c r="K172" s="42">
        <v>0</v>
      </c>
      <c r="L172" s="38">
        <f t="shared" si="31"/>
        <v>0</v>
      </c>
      <c r="M172" s="31"/>
      <c r="N172" s="38">
        <f t="shared" si="33"/>
        <v>0</v>
      </c>
      <c r="O172" s="38">
        <f t="shared" si="34"/>
        <v>0</v>
      </c>
      <c r="P172" s="44">
        <v>10</v>
      </c>
      <c r="Q172">
        <f t="shared" si="35"/>
        <v>10</v>
      </c>
      <c r="R172">
        <f t="shared" si="36"/>
        <v>0</v>
      </c>
    </row>
    <row r="173" ht="21" customHeight="1" spans="1:18">
      <c r="A173" s="5">
        <v>17</v>
      </c>
      <c r="B173" s="5" t="s">
        <v>58</v>
      </c>
      <c r="C173" s="6" t="s">
        <v>34</v>
      </c>
      <c r="D173" s="5" t="s">
        <v>65</v>
      </c>
      <c r="E173" s="14" t="s">
        <v>60</v>
      </c>
      <c r="F173" s="31">
        <v>10</v>
      </c>
      <c r="G173" s="15"/>
      <c r="H173" s="11">
        <f t="shared" si="32"/>
        <v>0</v>
      </c>
      <c r="I173" s="23"/>
      <c r="J173" s="15">
        <v>0</v>
      </c>
      <c r="K173" s="42">
        <v>0</v>
      </c>
      <c r="L173" s="38">
        <f t="shared" si="31"/>
        <v>0</v>
      </c>
      <c r="M173" s="31"/>
      <c r="N173" s="38">
        <f t="shared" si="33"/>
        <v>0</v>
      </c>
      <c r="O173" s="38">
        <f t="shared" si="34"/>
        <v>0</v>
      </c>
      <c r="P173" s="44">
        <v>10</v>
      </c>
      <c r="Q173">
        <f t="shared" si="35"/>
        <v>10</v>
      </c>
      <c r="R173">
        <f t="shared" si="36"/>
        <v>0</v>
      </c>
    </row>
    <row r="174" ht="21" customHeight="1" spans="1:18">
      <c r="A174" s="5">
        <v>18</v>
      </c>
      <c r="B174" s="5" t="s">
        <v>66</v>
      </c>
      <c r="C174" s="6" t="s">
        <v>34</v>
      </c>
      <c r="D174" s="5" t="s">
        <v>67</v>
      </c>
      <c r="E174" s="14" t="s">
        <v>68</v>
      </c>
      <c r="F174" s="31">
        <v>20</v>
      </c>
      <c r="G174" s="15"/>
      <c r="H174" s="11">
        <f t="shared" si="32"/>
        <v>0</v>
      </c>
      <c r="I174" s="23"/>
      <c r="J174" s="15">
        <v>0</v>
      </c>
      <c r="K174" s="42">
        <v>0</v>
      </c>
      <c r="L174" s="38">
        <f t="shared" si="31"/>
        <v>0</v>
      </c>
      <c r="M174" s="31"/>
      <c r="N174" s="38">
        <f t="shared" si="33"/>
        <v>0</v>
      </c>
      <c r="O174" s="38">
        <f t="shared" si="34"/>
        <v>0</v>
      </c>
      <c r="P174" s="39">
        <v>12</v>
      </c>
      <c r="Q174">
        <f t="shared" si="35"/>
        <v>12</v>
      </c>
      <c r="R174">
        <f t="shared" si="36"/>
        <v>0</v>
      </c>
    </row>
    <row r="175" ht="21" customHeight="1" spans="1:18">
      <c r="A175" s="5">
        <v>19</v>
      </c>
      <c r="B175" s="5" t="s">
        <v>69</v>
      </c>
      <c r="C175" s="6" t="s">
        <v>70</v>
      </c>
      <c r="D175" s="5" t="s">
        <v>69</v>
      </c>
      <c r="E175" s="14" t="s">
        <v>48</v>
      </c>
      <c r="F175" s="31">
        <v>120</v>
      </c>
      <c r="G175" s="15">
        <v>8</v>
      </c>
      <c r="H175" s="11">
        <f t="shared" si="32"/>
        <v>960</v>
      </c>
      <c r="I175" s="23"/>
      <c r="J175" s="15">
        <v>0</v>
      </c>
      <c r="K175" s="42">
        <v>0</v>
      </c>
      <c r="L175" s="38">
        <f t="shared" si="31"/>
        <v>0</v>
      </c>
      <c r="M175" s="31">
        <v>48</v>
      </c>
      <c r="N175" s="38">
        <f t="shared" si="33"/>
        <v>384</v>
      </c>
      <c r="O175" s="38">
        <f t="shared" si="34"/>
        <v>48</v>
      </c>
      <c r="P175" s="39">
        <v>96</v>
      </c>
      <c r="Q175">
        <f t="shared" si="35"/>
        <v>48</v>
      </c>
      <c r="R175">
        <f t="shared" si="36"/>
        <v>0</v>
      </c>
    </row>
    <row r="176" ht="21" customHeight="1" spans="1:18">
      <c r="A176" s="5">
        <v>20</v>
      </c>
      <c r="B176" s="5" t="s">
        <v>72</v>
      </c>
      <c r="C176" s="6" t="s">
        <v>34</v>
      </c>
      <c r="D176" s="5" t="s">
        <v>73</v>
      </c>
      <c r="E176" s="14" t="s">
        <v>48</v>
      </c>
      <c r="F176" s="31">
        <v>10</v>
      </c>
      <c r="G176" s="15">
        <v>3</v>
      </c>
      <c r="H176" s="11">
        <f t="shared" si="32"/>
        <v>30</v>
      </c>
      <c r="I176" s="23"/>
      <c r="J176" s="15">
        <v>0</v>
      </c>
      <c r="K176" s="42">
        <v>0</v>
      </c>
      <c r="L176" s="38">
        <f t="shared" si="31"/>
        <v>0</v>
      </c>
      <c r="M176" s="31">
        <v>5</v>
      </c>
      <c r="N176" s="38">
        <f t="shared" si="33"/>
        <v>15</v>
      </c>
      <c r="O176" s="38">
        <f t="shared" si="34"/>
        <v>5</v>
      </c>
      <c r="P176" s="39">
        <v>5</v>
      </c>
      <c r="Q176">
        <f t="shared" si="35"/>
        <v>0</v>
      </c>
      <c r="R176">
        <f t="shared" si="36"/>
        <v>0</v>
      </c>
    </row>
    <row r="177" ht="21" customHeight="1" spans="1:18">
      <c r="A177" s="5">
        <v>21</v>
      </c>
      <c r="B177" s="5" t="s">
        <v>72</v>
      </c>
      <c r="C177" s="6" t="s">
        <v>34</v>
      </c>
      <c r="D177" s="5" t="s">
        <v>74</v>
      </c>
      <c r="E177" s="14" t="s">
        <v>48</v>
      </c>
      <c r="F177" s="31">
        <v>10</v>
      </c>
      <c r="G177" s="15">
        <v>3</v>
      </c>
      <c r="H177" s="11">
        <f t="shared" si="32"/>
        <v>30</v>
      </c>
      <c r="I177" s="23"/>
      <c r="J177" s="15">
        <v>0</v>
      </c>
      <c r="K177" s="42">
        <v>0</v>
      </c>
      <c r="L177" s="38">
        <f t="shared" si="31"/>
        <v>0</v>
      </c>
      <c r="M177" s="31">
        <v>5</v>
      </c>
      <c r="N177" s="38">
        <f t="shared" si="33"/>
        <v>15</v>
      </c>
      <c r="O177" s="38">
        <f t="shared" si="34"/>
        <v>5</v>
      </c>
      <c r="P177" s="39">
        <v>5</v>
      </c>
      <c r="Q177">
        <f t="shared" si="35"/>
        <v>0</v>
      </c>
      <c r="R177">
        <f t="shared" si="36"/>
        <v>0</v>
      </c>
    </row>
    <row r="178" ht="21" customHeight="1" spans="1:18">
      <c r="A178" s="5">
        <v>22</v>
      </c>
      <c r="B178" s="5" t="s">
        <v>75</v>
      </c>
      <c r="C178" s="6" t="s">
        <v>76</v>
      </c>
      <c r="D178" s="5" t="s">
        <v>77</v>
      </c>
      <c r="E178" s="14" t="s">
        <v>23</v>
      </c>
      <c r="F178" s="31">
        <v>500</v>
      </c>
      <c r="G178" s="15">
        <v>2</v>
      </c>
      <c r="H178" s="11">
        <f t="shared" si="32"/>
        <v>1000</v>
      </c>
      <c r="I178" s="23"/>
      <c r="J178" s="15">
        <v>0</v>
      </c>
      <c r="K178" s="45">
        <v>100</v>
      </c>
      <c r="L178" s="38">
        <f t="shared" si="31"/>
        <v>200</v>
      </c>
      <c r="M178" s="31">
        <v>100</v>
      </c>
      <c r="N178" s="38">
        <f t="shared" si="33"/>
        <v>200</v>
      </c>
      <c r="O178" s="38">
        <f t="shared" si="34"/>
        <v>200</v>
      </c>
      <c r="P178" s="39">
        <v>300</v>
      </c>
      <c r="Q178">
        <f t="shared" si="35"/>
        <v>100</v>
      </c>
      <c r="R178">
        <f t="shared" si="36"/>
        <v>100</v>
      </c>
    </row>
    <row r="179" ht="21" customHeight="1" spans="1:18">
      <c r="A179" s="5">
        <v>23</v>
      </c>
      <c r="B179" s="5" t="s">
        <v>78</v>
      </c>
      <c r="C179" s="6" t="s">
        <v>76</v>
      </c>
      <c r="D179" s="5" t="s">
        <v>79</v>
      </c>
      <c r="E179" s="14" t="s">
        <v>83</v>
      </c>
      <c r="F179" s="31">
        <v>50</v>
      </c>
      <c r="G179" s="15">
        <v>2</v>
      </c>
      <c r="H179" s="11">
        <f t="shared" si="32"/>
        <v>100</v>
      </c>
      <c r="I179" s="23"/>
      <c r="J179" s="15">
        <v>0</v>
      </c>
      <c r="K179" s="42">
        <v>0</v>
      </c>
      <c r="L179" s="38">
        <f t="shared" si="31"/>
        <v>0</v>
      </c>
      <c r="M179" s="31">
        <v>30</v>
      </c>
      <c r="N179" s="38">
        <f t="shared" si="33"/>
        <v>60</v>
      </c>
      <c r="O179" s="38">
        <f t="shared" si="34"/>
        <v>30</v>
      </c>
      <c r="P179" s="39">
        <v>30</v>
      </c>
      <c r="Q179">
        <f t="shared" si="35"/>
        <v>0</v>
      </c>
      <c r="R179">
        <f t="shared" si="36"/>
        <v>0</v>
      </c>
    </row>
    <row r="180" ht="21" customHeight="1" spans="1:18">
      <c r="A180" s="5">
        <v>24</v>
      </c>
      <c r="B180" s="5" t="s">
        <v>80</v>
      </c>
      <c r="C180" s="6" t="s">
        <v>81</v>
      </c>
      <c r="D180" s="5" t="s">
        <v>82</v>
      </c>
      <c r="E180" s="14" t="s">
        <v>23</v>
      </c>
      <c r="F180" s="31">
        <v>6</v>
      </c>
      <c r="G180" s="15"/>
      <c r="H180" s="11">
        <f t="shared" si="32"/>
        <v>0</v>
      </c>
      <c r="I180" s="23"/>
      <c r="J180" s="15">
        <v>0</v>
      </c>
      <c r="K180" s="42">
        <v>0</v>
      </c>
      <c r="L180" s="38">
        <f t="shared" si="31"/>
        <v>0</v>
      </c>
      <c r="M180" s="31"/>
      <c r="N180" s="38">
        <f t="shared" si="33"/>
        <v>0</v>
      </c>
      <c r="O180" s="38">
        <f t="shared" si="34"/>
        <v>0</v>
      </c>
      <c r="P180" s="39">
        <v>4</v>
      </c>
      <c r="Q180">
        <f t="shared" si="35"/>
        <v>4</v>
      </c>
      <c r="R180">
        <f t="shared" si="36"/>
        <v>0</v>
      </c>
    </row>
    <row r="181" ht="21" customHeight="1" spans="1:18">
      <c r="A181" s="5">
        <v>25</v>
      </c>
      <c r="B181" s="5" t="s">
        <v>84</v>
      </c>
      <c r="C181" s="6" t="s">
        <v>85</v>
      </c>
      <c r="D181" s="5" t="s">
        <v>86</v>
      </c>
      <c r="E181" s="14" t="s">
        <v>29</v>
      </c>
      <c r="F181" s="31">
        <v>300</v>
      </c>
      <c r="G181" s="15">
        <v>2</v>
      </c>
      <c r="H181" s="11">
        <f t="shared" si="32"/>
        <v>600</v>
      </c>
      <c r="I181" s="23"/>
      <c r="J181" s="15">
        <v>0</v>
      </c>
      <c r="K181" s="42">
        <v>60</v>
      </c>
      <c r="L181" s="38">
        <f t="shared" si="31"/>
        <v>120</v>
      </c>
      <c r="M181" s="31">
        <v>140</v>
      </c>
      <c r="N181" s="38">
        <f t="shared" si="33"/>
        <v>280</v>
      </c>
      <c r="O181" s="38">
        <f t="shared" si="34"/>
        <v>200</v>
      </c>
      <c r="P181" s="39">
        <v>200</v>
      </c>
      <c r="Q181">
        <f t="shared" si="35"/>
        <v>0</v>
      </c>
      <c r="R181">
        <f t="shared" si="36"/>
        <v>60</v>
      </c>
    </row>
    <row r="182" ht="21" customHeight="1" spans="1:18">
      <c r="A182" s="5">
        <v>26</v>
      </c>
      <c r="B182" s="5" t="s">
        <v>90</v>
      </c>
      <c r="C182" s="6" t="s">
        <v>34</v>
      </c>
      <c r="D182" s="5" t="s">
        <v>91</v>
      </c>
      <c r="E182" s="14" t="s">
        <v>29</v>
      </c>
      <c r="F182" s="31">
        <v>100</v>
      </c>
      <c r="G182" s="15"/>
      <c r="H182" s="11">
        <f t="shared" si="32"/>
        <v>0</v>
      </c>
      <c r="I182" s="23"/>
      <c r="J182" s="15">
        <v>0</v>
      </c>
      <c r="K182" s="42">
        <v>0</v>
      </c>
      <c r="L182" s="38">
        <f t="shared" si="31"/>
        <v>0</v>
      </c>
      <c r="M182" s="31"/>
      <c r="N182" s="38">
        <f t="shared" si="33"/>
        <v>0</v>
      </c>
      <c r="O182" s="38">
        <f t="shared" si="34"/>
        <v>0</v>
      </c>
      <c r="P182" s="39">
        <v>50</v>
      </c>
      <c r="Q182">
        <f t="shared" si="35"/>
        <v>50</v>
      </c>
      <c r="R182">
        <f t="shared" si="36"/>
        <v>0</v>
      </c>
    </row>
    <row r="183" ht="21" customHeight="1" spans="1:18">
      <c r="A183" s="5">
        <v>27</v>
      </c>
      <c r="B183" s="5" t="s">
        <v>92</v>
      </c>
      <c r="C183" s="6"/>
      <c r="D183" s="5" t="s">
        <v>93</v>
      </c>
      <c r="E183" s="14" t="s">
        <v>48</v>
      </c>
      <c r="F183" s="31">
        <v>1</v>
      </c>
      <c r="G183" s="15"/>
      <c r="H183" s="11">
        <f t="shared" si="32"/>
        <v>0</v>
      </c>
      <c r="I183" s="23"/>
      <c r="J183" s="15">
        <v>0</v>
      </c>
      <c r="K183" s="42">
        <v>0</v>
      </c>
      <c r="L183" s="38">
        <f t="shared" si="31"/>
        <v>0</v>
      </c>
      <c r="M183" s="31"/>
      <c r="N183" s="38">
        <f t="shared" si="33"/>
        <v>0</v>
      </c>
      <c r="O183" s="38">
        <f t="shared" si="34"/>
        <v>0</v>
      </c>
      <c r="P183" s="39">
        <v>1</v>
      </c>
      <c r="Q183">
        <f t="shared" si="35"/>
        <v>1</v>
      </c>
      <c r="R183">
        <f t="shared" si="36"/>
        <v>0</v>
      </c>
    </row>
    <row r="184" ht="21" customHeight="1" spans="1:18">
      <c r="A184" s="5">
        <v>28</v>
      </c>
      <c r="B184" s="5" t="s">
        <v>94</v>
      </c>
      <c r="C184" s="6" t="s">
        <v>70</v>
      </c>
      <c r="D184" s="5" t="s">
        <v>127</v>
      </c>
      <c r="E184" s="14" t="s">
        <v>29</v>
      </c>
      <c r="F184" s="31">
        <v>10</v>
      </c>
      <c r="G184" s="15">
        <v>80</v>
      </c>
      <c r="H184" s="11">
        <f t="shared" si="32"/>
        <v>800</v>
      </c>
      <c r="I184" s="23">
        <v>10</v>
      </c>
      <c r="J184" s="15">
        <v>800</v>
      </c>
      <c r="K184" s="42">
        <v>26</v>
      </c>
      <c r="L184" s="38">
        <f t="shared" si="31"/>
        <v>2080</v>
      </c>
      <c r="M184" s="31">
        <v>5</v>
      </c>
      <c r="N184" s="38">
        <f t="shared" si="33"/>
        <v>400</v>
      </c>
      <c r="O184" s="38">
        <f t="shared" si="34"/>
        <v>31</v>
      </c>
      <c r="P184" s="39">
        <v>1</v>
      </c>
      <c r="Q184" s="27">
        <f t="shared" si="35"/>
        <v>-30</v>
      </c>
      <c r="R184">
        <f t="shared" si="36"/>
        <v>16</v>
      </c>
    </row>
    <row r="185" customFormat="1" ht="21" customHeight="1" spans="1:18">
      <c r="A185" s="5">
        <v>29</v>
      </c>
      <c r="B185" s="5"/>
      <c r="C185" s="6" t="s">
        <v>70</v>
      </c>
      <c r="D185" s="5" t="s">
        <v>128</v>
      </c>
      <c r="E185" s="14" t="s">
        <v>29</v>
      </c>
      <c r="F185" s="31"/>
      <c r="G185" s="15">
        <v>108</v>
      </c>
      <c r="H185" s="11">
        <f t="shared" si="32"/>
        <v>0</v>
      </c>
      <c r="I185" s="25"/>
      <c r="J185" s="15">
        <v>0</v>
      </c>
      <c r="K185" s="62">
        <v>0</v>
      </c>
      <c r="L185" s="38">
        <f t="shared" si="31"/>
        <v>0</v>
      </c>
      <c r="M185" s="31"/>
      <c r="N185" s="38">
        <f t="shared" si="33"/>
        <v>0</v>
      </c>
      <c r="O185" s="38">
        <f t="shared" si="34"/>
        <v>0</v>
      </c>
      <c r="P185" s="46"/>
      <c r="Q185" s="27">
        <f t="shared" si="35"/>
        <v>0</v>
      </c>
      <c r="R185">
        <f t="shared" si="36"/>
        <v>0</v>
      </c>
    </row>
    <row r="186" customFormat="1" ht="21" customHeight="1" spans="1:18">
      <c r="A186" s="5">
        <v>30</v>
      </c>
      <c r="B186" s="5"/>
      <c r="C186" s="6" t="s">
        <v>70</v>
      </c>
      <c r="D186" s="5" t="s">
        <v>129</v>
      </c>
      <c r="E186" s="14" t="s">
        <v>29</v>
      </c>
      <c r="F186" s="31">
        <v>25</v>
      </c>
      <c r="G186" s="15">
        <v>200</v>
      </c>
      <c r="H186" s="11">
        <f t="shared" si="32"/>
        <v>5000</v>
      </c>
      <c r="I186" s="25"/>
      <c r="J186" s="15">
        <v>0</v>
      </c>
      <c r="K186" s="62">
        <v>0</v>
      </c>
      <c r="L186" s="38">
        <f t="shared" si="31"/>
        <v>0</v>
      </c>
      <c r="M186" s="31">
        <v>10</v>
      </c>
      <c r="N186" s="38">
        <f t="shared" si="33"/>
        <v>2000</v>
      </c>
      <c r="O186" s="38">
        <f t="shared" si="34"/>
        <v>10</v>
      </c>
      <c r="P186" s="46"/>
      <c r="Q186" s="27">
        <f t="shared" si="35"/>
        <v>-10</v>
      </c>
      <c r="R186">
        <f t="shared" si="36"/>
        <v>0</v>
      </c>
    </row>
    <row r="187" customFormat="1" ht="21" customHeight="1" spans="1:18">
      <c r="A187" s="5">
        <v>31</v>
      </c>
      <c r="B187" s="5" t="s">
        <v>130</v>
      </c>
      <c r="C187" s="6"/>
      <c r="D187" s="5" t="s">
        <v>131</v>
      </c>
      <c r="E187" s="14" t="s">
        <v>48</v>
      </c>
      <c r="F187" s="31">
        <v>2000</v>
      </c>
      <c r="G187" s="15"/>
      <c r="H187" s="11">
        <v>6000</v>
      </c>
      <c r="I187" s="25"/>
      <c r="J187" s="15">
        <v>0</v>
      </c>
      <c r="K187" s="63"/>
      <c r="L187" s="38">
        <f t="shared" si="31"/>
        <v>0</v>
      </c>
      <c r="M187" s="31"/>
      <c r="N187" s="31">
        <v>0</v>
      </c>
      <c r="O187" s="38">
        <f t="shared" si="34"/>
        <v>0</v>
      </c>
      <c r="P187" s="46"/>
      <c r="Q187">
        <f t="shared" si="35"/>
        <v>0</v>
      </c>
      <c r="R187">
        <f t="shared" si="36"/>
        <v>0</v>
      </c>
    </row>
    <row r="188" ht="18" customHeight="1" spans="8:16">
      <c r="H188" s="1">
        <f>SUM(H4:H187)</f>
        <v>187701</v>
      </c>
      <c r="J188" s="1">
        <f>SUM(J4:J187)</f>
        <v>116710</v>
      </c>
      <c r="L188" s="64">
        <f>SUM(L4:L187)</f>
        <v>137299</v>
      </c>
      <c r="N188" s="64">
        <f>SUM(N4:N187)</f>
        <v>17438</v>
      </c>
      <c r="O188" s="64"/>
      <c r="P188" s="64"/>
    </row>
    <row r="189" spans="4:4">
      <c r="D189" t="s">
        <v>132</v>
      </c>
    </row>
    <row r="190" ht="24" spans="2:15">
      <c r="B190" s="3" t="s">
        <v>2</v>
      </c>
      <c r="C190" s="3" t="s">
        <v>133</v>
      </c>
      <c r="D190" s="3" t="s">
        <v>5</v>
      </c>
      <c r="E190" s="3" t="s">
        <v>6</v>
      </c>
      <c r="F190" s="3" t="s">
        <v>8</v>
      </c>
      <c r="G190" s="3" t="s">
        <v>134</v>
      </c>
      <c r="H190" s="3" t="s">
        <v>135</v>
      </c>
      <c r="L190" s="65" t="s">
        <v>136</v>
      </c>
      <c r="M190" s="65"/>
      <c r="N190" s="65">
        <f>L188</f>
        <v>137299</v>
      </c>
      <c r="O190" s="65"/>
    </row>
    <row r="191" spans="2:15">
      <c r="B191" s="56">
        <v>1</v>
      </c>
      <c r="C191" s="56" t="s">
        <v>137</v>
      </c>
      <c r="D191" s="57" t="s">
        <v>138</v>
      </c>
      <c r="E191" s="56" t="s">
        <v>139</v>
      </c>
      <c r="F191" s="56">
        <v>700</v>
      </c>
      <c r="G191" s="56">
        <v>15</v>
      </c>
      <c r="H191" s="58">
        <f>G191*F191</f>
        <v>10500</v>
      </c>
      <c r="L191" s="65"/>
      <c r="M191" s="65"/>
      <c r="N191" s="65"/>
      <c r="O191" s="65"/>
    </row>
    <row r="192" ht="43" customHeight="1" spans="2:15">
      <c r="B192" s="59" t="s">
        <v>140</v>
      </c>
      <c r="C192" s="60"/>
      <c r="D192" s="60"/>
      <c r="E192" s="60"/>
      <c r="F192" s="60"/>
      <c r="G192" s="60"/>
      <c r="H192" s="60"/>
      <c r="L192" s="66" t="s">
        <v>141</v>
      </c>
      <c r="M192" s="66"/>
      <c r="N192" s="66">
        <f>N188+H191</f>
        <v>27938</v>
      </c>
      <c r="O192" s="66"/>
    </row>
    <row r="195" spans="12:12">
      <c r="L195" s="1" t="s">
        <v>142</v>
      </c>
    </row>
    <row r="196" spans="12:15">
      <c r="L196" s="67" t="s">
        <v>143</v>
      </c>
      <c r="M196" s="67">
        <v>501</v>
      </c>
      <c r="N196" s="67" t="s">
        <v>144</v>
      </c>
      <c r="O196" s="68">
        <v>501</v>
      </c>
    </row>
    <row r="197" spans="12:15">
      <c r="L197" s="67" t="s">
        <v>145</v>
      </c>
      <c r="M197" s="67">
        <v>84</v>
      </c>
      <c r="N197" s="67" t="s">
        <v>146</v>
      </c>
      <c r="O197" s="68">
        <v>69</v>
      </c>
    </row>
  </sheetData>
  <autoFilter ref="A2:X192">
    <extLst/>
  </autoFilter>
  <mergeCells count="4">
    <mergeCell ref="B192:J192"/>
    <mergeCell ref="L192:M192"/>
    <mergeCell ref="N190:N191"/>
    <mergeCell ref="L190:M19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8"/>
  <sheetViews>
    <sheetView workbookViewId="0">
      <selection activeCell="I1" sqref="I$1:J$1048576"/>
    </sheetView>
  </sheetViews>
  <sheetFormatPr defaultColWidth="9" defaultRowHeight="13.5"/>
  <cols>
    <col min="1" max="1" width="5.25" style="1" customWidth="1"/>
    <col min="2" max="2" width="14.3833333333333" style="1" customWidth="1"/>
    <col min="3" max="3" width="6.75" style="1" customWidth="1"/>
    <col min="4" max="4" width="31.8833333333333" style="1" customWidth="1"/>
    <col min="5" max="5" width="3.88333333333333" style="1" customWidth="1"/>
    <col min="6" max="6" width="8.5" style="1" customWidth="1"/>
    <col min="7" max="7" width="8.75" style="1" customWidth="1"/>
    <col min="8" max="8" width="8.38333333333333" style="1" customWidth="1"/>
    <col min="9" max="9" width="10.1333333333333" style="2" customWidth="1"/>
    <col min="10" max="10" width="8.775" style="1" customWidth="1"/>
    <col min="11" max="12" width="6.13333333333333" style="1" customWidth="1"/>
    <col min="13" max="16384" width="9" style="1"/>
  </cols>
  <sheetData>
    <row r="1" ht="25" customHeight="1" spans="1:1">
      <c r="A1" s="1" t="s">
        <v>0</v>
      </c>
    </row>
    <row r="2" s="1" customFormat="1" ht="26" customHeight="1" spans="1:1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147</v>
      </c>
      <c r="G2" s="3" t="s">
        <v>8</v>
      </c>
      <c r="H2" s="3" t="s">
        <v>135</v>
      </c>
      <c r="I2" s="20" t="s">
        <v>148</v>
      </c>
      <c r="J2" s="3" t="s">
        <v>11</v>
      </c>
      <c r="K2" s="3" t="s">
        <v>149</v>
      </c>
      <c r="L2" s="3" t="s">
        <v>150</v>
      </c>
    </row>
    <row r="3" s="1" customFormat="1" ht="26" customHeight="1" spans="1:12">
      <c r="A3" s="3"/>
      <c r="B3" s="4" t="s">
        <v>19</v>
      </c>
      <c r="C3" s="3"/>
      <c r="D3" s="3"/>
      <c r="E3" s="3"/>
      <c r="F3" s="3"/>
      <c r="G3" s="3"/>
      <c r="H3" s="3"/>
      <c r="I3" s="20"/>
      <c r="J3" s="3"/>
      <c r="K3" s="3"/>
      <c r="L3" s="3"/>
    </row>
    <row r="4" s="1" customFormat="1" ht="21" customHeight="1" spans="1:12">
      <c r="A4" s="5">
        <v>1</v>
      </c>
      <c r="B4" s="5" t="s">
        <v>20</v>
      </c>
      <c r="C4" s="6" t="s">
        <v>21</v>
      </c>
      <c r="D4" s="5" t="s">
        <v>22</v>
      </c>
      <c r="E4" s="7" t="s">
        <v>23</v>
      </c>
      <c r="F4" s="8">
        <v>500</v>
      </c>
      <c r="G4" s="9">
        <v>20</v>
      </c>
      <c r="H4" s="9">
        <f t="shared" ref="H4:H37" si="0">G4*F4</f>
        <v>10000</v>
      </c>
      <c r="I4" s="21">
        <v>500</v>
      </c>
      <c r="J4" s="9" cm="1">
        <f t="array" ref="J4:J187">G4:G187*I4:I187</f>
        <v>10000</v>
      </c>
      <c r="K4" s="9"/>
      <c r="L4" s="9"/>
    </row>
    <row r="5" s="1" customFormat="1" ht="21" customHeight="1" spans="1:12">
      <c r="A5" s="5">
        <v>2</v>
      </c>
      <c r="B5" s="5" t="s">
        <v>24</v>
      </c>
      <c r="C5" s="6" t="s">
        <v>21</v>
      </c>
      <c r="D5" s="5" t="s">
        <v>25</v>
      </c>
      <c r="E5" s="7" t="s">
        <v>23</v>
      </c>
      <c r="F5" s="10">
        <v>250</v>
      </c>
      <c r="G5" s="11">
        <v>20</v>
      </c>
      <c r="H5" s="11">
        <f t="shared" si="0"/>
        <v>5000</v>
      </c>
      <c r="I5" s="22">
        <v>250</v>
      </c>
      <c r="J5" s="11">
        <v>5000</v>
      </c>
      <c r="K5" s="11"/>
      <c r="L5" s="11"/>
    </row>
    <row r="6" s="1" customFormat="1" ht="21" customHeight="1" spans="1:12">
      <c r="A6" s="5">
        <v>3</v>
      </c>
      <c r="B6" s="5" t="s">
        <v>26</v>
      </c>
      <c r="C6" s="6" t="s">
        <v>27</v>
      </c>
      <c r="D6" s="5" t="s">
        <v>28</v>
      </c>
      <c r="E6" s="7" t="s">
        <v>29</v>
      </c>
      <c r="F6" s="10">
        <v>6</v>
      </c>
      <c r="G6" s="11">
        <v>100</v>
      </c>
      <c r="H6" s="11">
        <f t="shared" si="0"/>
        <v>600</v>
      </c>
      <c r="I6" s="22">
        <v>5</v>
      </c>
      <c r="J6" s="11">
        <v>500</v>
      </c>
      <c r="K6" s="11"/>
      <c r="L6" s="11"/>
    </row>
    <row r="7" s="1" customFormat="1" ht="21" customHeight="1" spans="1:12">
      <c r="A7" s="5">
        <v>4</v>
      </c>
      <c r="B7" s="5" t="s">
        <v>30</v>
      </c>
      <c r="C7" s="6" t="s">
        <v>27</v>
      </c>
      <c r="D7" s="5" t="s">
        <v>31</v>
      </c>
      <c r="E7" s="7" t="s">
        <v>32</v>
      </c>
      <c r="F7" s="10">
        <v>2</v>
      </c>
      <c r="G7" s="11">
        <v>100</v>
      </c>
      <c r="H7" s="11">
        <f t="shared" si="0"/>
        <v>200</v>
      </c>
      <c r="I7" s="22">
        <v>1</v>
      </c>
      <c r="J7" s="11">
        <v>100</v>
      </c>
      <c r="K7" s="11"/>
      <c r="L7" s="11"/>
    </row>
    <row r="8" s="1" customFormat="1" ht="21" customHeight="1" spans="1:21">
      <c r="A8" s="5">
        <v>5</v>
      </c>
      <c r="B8" s="5" t="s">
        <v>33</v>
      </c>
      <c r="C8" s="6" t="s">
        <v>34</v>
      </c>
      <c r="D8" s="5" t="s">
        <v>35</v>
      </c>
      <c r="E8" s="7" t="s">
        <v>29</v>
      </c>
      <c r="F8" s="11">
        <v>12</v>
      </c>
      <c r="G8" s="11">
        <v>5</v>
      </c>
      <c r="H8" s="11">
        <f t="shared" si="0"/>
        <v>60</v>
      </c>
      <c r="I8" s="22">
        <v>6</v>
      </c>
      <c r="J8" s="11">
        <v>30</v>
      </c>
      <c r="K8" s="11"/>
      <c r="L8" s="11"/>
      <c r="M8" s="2"/>
      <c r="N8" s="2"/>
      <c r="O8" s="2"/>
      <c r="P8" s="2"/>
      <c r="Q8" s="2"/>
      <c r="R8" s="2"/>
      <c r="S8" s="2"/>
      <c r="T8" s="2"/>
      <c r="U8" s="2"/>
    </row>
    <row r="9" s="1" customFormat="1" ht="21" customHeight="1" spans="1:12">
      <c r="A9" s="5">
        <v>6</v>
      </c>
      <c r="B9" s="5" t="s">
        <v>36</v>
      </c>
      <c r="C9" s="6" t="s">
        <v>34</v>
      </c>
      <c r="D9" s="5" t="s">
        <v>37</v>
      </c>
      <c r="E9" s="7" t="s">
        <v>23</v>
      </c>
      <c r="F9" s="11">
        <v>1750</v>
      </c>
      <c r="G9" s="11">
        <v>2</v>
      </c>
      <c r="H9" s="11">
        <f t="shared" si="0"/>
        <v>3500</v>
      </c>
      <c r="I9" s="22">
        <v>1750</v>
      </c>
      <c r="J9" s="11">
        <v>3500</v>
      </c>
      <c r="K9" s="11"/>
      <c r="L9" s="11"/>
    </row>
    <row r="10" s="1" customFormat="1" ht="21" customHeight="1" spans="1:12">
      <c r="A10" s="5">
        <v>7</v>
      </c>
      <c r="B10" s="5" t="s">
        <v>38</v>
      </c>
      <c r="C10" s="6" t="s">
        <v>34</v>
      </c>
      <c r="D10" s="5" t="s">
        <v>39</v>
      </c>
      <c r="E10" s="7" t="s">
        <v>23</v>
      </c>
      <c r="F10" s="11">
        <v>1700</v>
      </c>
      <c r="G10" s="11">
        <v>2</v>
      </c>
      <c r="H10" s="11">
        <f t="shared" si="0"/>
        <v>3400</v>
      </c>
      <c r="I10" s="22">
        <v>1700</v>
      </c>
      <c r="J10" s="11">
        <v>3400</v>
      </c>
      <c r="K10" s="11"/>
      <c r="L10" s="11"/>
    </row>
    <row r="11" s="1" customFormat="1" ht="21" customHeight="1" spans="1:12">
      <c r="A11" s="5">
        <v>8</v>
      </c>
      <c r="B11" s="5" t="s">
        <v>40</v>
      </c>
      <c r="C11" s="6" t="s">
        <v>27</v>
      </c>
      <c r="D11" s="5" t="s">
        <v>41</v>
      </c>
      <c r="E11" s="7" t="s">
        <v>29</v>
      </c>
      <c r="F11" s="11">
        <v>12</v>
      </c>
      <c r="G11" s="11">
        <v>40</v>
      </c>
      <c r="H11" s="11">
        <f t="shared" si="0"/>
        <v>480</v>
      </c>
      <c r="I11" s="22">
        <v>4</v>
      </c>
      <c r="J11" s="11">
        <v>160</v>
      </c>
      <c r="K11" s="11"/>
      <c r="L11" s="11"/>
    </row>
    <row r="12" s="1" customFormat="1" ht="21" customHeight="1" spans="1:12">
      <c r="A12" s="5">
        <v>9</v>
      </c>
      <c r="B12" s="5" t="s">
        <v>42</v>
      </c>
      <c r="C12" s="6" t="s">
        <v>43</v>
      </c>
      <c r="D12" s="5" t="s">
        <v>44</v>
      </c>
      <c r="E12" s="7" t="s">
        <v>32</v>
      </c>
      <c r="F12" s="11">
        <v>1</v>
      </c>
      <c r="G12" s="11">
        <v>800</v>
      </c>
      <c r="H12" s="11">
        <f t="shared" si="0"/>
        <v>800</v>
      </c>
      <c r="I12" s="22">
        <v>0</v>
      </c>
      <c r="J12" s="11">
        <v>0</v>
      </c>
      <c r="K12" s="11"/>
      <c r="L12" s="11"/>
    </row>
    <row r="13" s="1" customFormat="1" ht="21" customHeight="1" spans="1:12">
      <c r="A13" s="5">
        <v>10</v>
      </c>
      <c r="B13" s="5" t="s">
        <v>45</v>
      </c>
      <c r="C13" s="6" t="s">
        <v>46</v>
      </c>
      <c r="D13" s="5" t="s">
        <v>47</v>
      </c>
      <c r="E13" s="12" t="s">
        <v>48</v>
      </c>
      <c r="F13" s="11">
        <v>1</v>
      </c>
      <c r="G13" s="11">
        <v>300</v>
      </c>
      <c r="H13" s="11">
        <f t="shared" si="0"/>
        <v>300</v>
      </c>
      <c r="I13" s="22">
        <v>1</v>
      </c>
      <c r="J13" s="11">
        <v>300</v>
      </c>
      <c r="K13" s="11"/>
      <c r="L13" s="11"/>
    </row>
    <row r="14" s="1" customFormat="1" ht="21" customHeight="1" spans="1:12">
      <c r="A14" s="5">
        <v>11</v>
      </c>
      <c r="B14" s="5" t="s">
        <v>49</v>
      </c>
      <c r="C14" s="6" t="s">
        <v>34</v>
      </c>
      <c r="D14" s="5" t="s">
        <v>50</v>
      </c>
      <c r="E14" s="13" t="s">
        <v>29</v>
      </c>
      <c r="F14" s="11">
        <v>24</v>
      </c>
      <c r="G14" s="11"/>
      <c r="H14" s="11">
        <f t="shared" si="0"/>
        <v>0</v>
      </c>
      <c r="I14" s="22"/>
      <c r="J14" s="11">
        <v>0</v>
      </c>
      <c r="K14" s="11"/>
      <c r="L14" s="11"/>
    </row>
    <row r="15" s="1" customFormat="1" ht="21" customHeight="1" spans="1:12">
      <c r="A15" s="5">
        <v>12</v>
      </c>
      <c r="B15" s="5" t="s">
        <v>51</v>
      </c>
      <c r="C15" s="6" t="s">
        <v>34</v>
      </c>
      <c r="D15" s="5" t="s">
        <v>52</v>
      </c>
      <c r="E15" s="12" t="s">
        <v>29</v>
      </c>
      <c r="F15" s="11">
        <v>4</v>
      </c>
      <c r="G15" s="11"/>
      <c r="H15" s="11">
        <f t="shared" si="0"/>
        <v>0</v>
      </c>
      <c r="I15" s="22"/>
      <c r="J15" s="11">
        <v>0</v>
      </c>
      <c r="K15" s="11"/>
      <c r="L15" s="11"/>
    </row>
    <row r="16" s="1" customFormat="1" ht="21" customHeight="1" spans="1:12">
      <c r="A16" s="5">
        <v>13</v>
      </c>
      <c r="B16" s="5" t="s">
        <v>53</v>
      </c>
      <c r="C16" s="6" t="s">
        <v>34</v>
      </c>
      <c r="D16" s="5" t="s">
        <v>54</v>
      </c>
      <c r="E16" s="14" t="s">
        <v>29</v>
      </c>
      <c r="F16" s="15">
        <v>48</v>
      </c>
      <c r="G16" s="15"/>
      <c r="H16" s="11">
        <f t="shared" si="0"/>
        <v>0</v>
      </c>
      <c r="I16" s="23"/>
      <c r="J16" s="15">
        <v>0</v>
      </c>
      <c r="K16" s="15"/>
      <c r="L16" s="15"/>
    </row>
    <row r="17" s="1" customFormat="1" ht="21" customHeight="1" spans="1:14">
      <c r="A17" s="5">
        <v>14</v>
      </c>
      <c r="B17" s="5" t="s">
        <v>55</v>
      </c>
      <c r="C17" s="6" t="s">
        <v>34</v>
      </c>
      <c r="D17" s="5" t="s">
        <v>56</v>
      </c>
      <c r="E17" s="14" t="s">
        <v>57</v>
      </c>
      <c r="F17" s="15">
        <v>180</v>
      </c>
      <c r="G17" s="15"/>
      <c r="H17" s="16">
        <f t="shared" si="0"/>
        <v>0</v>
      </c>
      <c r="I17" s="24">
        <v>118</v>
      </c>
      <c r="J17" s="15">
        <v>0</v>
      </c>
      <c r="K17" s="15"/>
      <c r="L17" s="15"/>
      <c r="M17" s="2"/>
      <c r="N17" s="2"/>
    </row>
    <row r="18" s="1" customFormat="1" ht="21" customHeight="1" spans="1:12">
      <c r="A18" s="5">
        <v>15</v>
      </c>
      <c r="B18" s="5" t="s">
        <v>58</v>
      </c>
      <c r="C18" s="6" t="s">
        <v>34</v>
      </c>
      <c r="D18" s="5" t="s">
        <v>59</v>
      </c>
      <c r="E18" s="14" t="s">
        <v>60</v>
      </c>
      <c r="F18" s="15">
        <v>20</v>
      </c>
      <c r="G18" s="15"/>
      <c r="H18" s="11">
        <f t="shared" si="0"/>
        <v>0</v>
      </c>
      <c r="I18" s="23"/>
      <c r="J18" s="15">
        <v>0</v>
      </c>
      <c r="K18" s="15"/>
      <c r="L18" s="15"/>
    </row>
    <row r="19" s="1" customFormat="1" ht="21" customHeight="1" spans="1:12">
      <c r="A19" s="5">
        <v>16</v>
      </c>
      <c r="B19" s="5" t="s">
        <v>58</v>
      </c>
      <c r="C19" s="6" t="s">
        <v>34</v>
      </c>
      <c r="D19" s="5" t="s">
        <v>61</v>
      </c>
      <c r="E19" s="14" t="s">
        <v>60</v>
      </c>
      <c r="F19" s="15">
        <v>20</v>
      </c>
      <c r="G19" s="15"/>
      <c r="H19" s="11">
        <f t="shared" si="0"/>
        <v>0</v>
      </c>
      <c r="I19" s="23"/>
      <c r="J19" s="15">
        <v>0</v>
      </c>
      <c r="K19" s="15"/>
      <c r="L19" s="15"/>
    </row>
    <row r="20" s="1" customFormat="1" ht="21" customHeight="1" spans="1:12">
      <c r="A20" s="5">
        <v>17</v>
      </c>
      <c r="B20" s="5" t="s">
        <v>58</v>
      </c>
      <c r="C20" s="6" t="s">
        <v>34</v>
      </c>
      <c r="D20" s="5" t="s">
        <v>62</v>
      </c>
      <c r="E20" s="14" t="s">
        <v>60</v>
      </c>
      <c r="F20" s="15">
        <v>10</v>
      </c>
      <c r="G20" s="15"/>
      <c r="H20" s="11">
        <f t="shared" si="0"/>
        <v>0</v>
      </c>
      <c r="I20" s="23"/>
      <c r="J20" s="15">
        <v>0</v>
      </c>
      <c r="K20" s="15"/>
      <c r="L20" s="15"/>
    </row>
    <row r="21" s="1" customFormat="1" ht="21" customHeight="1" spans="1:12">
      <c r="A21" s="5">
        <v>18</v>
      </c>
      <c r="B21" s="5" t="s">
        <v>58</v>
      </c>
      <c r="C21" s="6" t="s">
        <v>34</v>
      </c>
      <c r="D21" s="5" t="s">
        <v>63</v>
      </c>
      <c r="E21" s="14" t="s">
        <v>60</v>
      </c>
      <c r="F21" s="15">
        <v>20</v>
      </c>
      <c r="G21" s="15"/>
      <c r="H21" s="11">
        <f t="shared" si="0"/>
        <v>0</v>
      </c>
      <c r="I21" s="23"/>
      <c r="J21" s="15">
        <v>0</v>
      </c>
      <c r="K21" s="15"/>
      <c r="L21" s="15"/>
    </row>
    <row r="22" s="1" customFormat="1" ht="21" customHeight="1" spans="1:12">
      <c r="A22" s="5">
        <v>19</v>
      </c>
      <c r="B22" s="5" t="s">
        <v>58</v>
      </c>
      <c r="C22" s="6" t="s">
        <v>34</v>
      </c>
      <c r="D22" s="5" t="s">
        <v>64</v>
      </c>
      <c r="E22" s="14" t="s">
        <v>60</v>
      </c>
      <c r="F22" s="15">
        <v>20</v>
      </c>
      <c r="G22" s="15"/>
      <c r="H22" s="11">
        <f t="shared" si="0"/>
        <v>0</v>
      </c>
      <c r="I22" s="23"/>
      <c r="J22" s="15">
        <v>0</v>
      </c>
      <c r="K22" s="15"/>
      <c r="L22" s="15"/>
    </row>
    <row r="23" s="1" customFormat="1" ht="21" customHeight="1" spans="1:12">
      <c r="A23" s="5">
        <v>20</v>
      </c>
      <c r="B23" s="5" t="s">
        <v>58</v>
      </c>
      <c r="C23" s="6" t="s">
        <v>34</v>
      </c>
      <c r="D23" s="5" t="s">
        <v>65</v>
      </c>
      <c r="E23" s="14" t="s">
        <v>60</v>
      </c>
      <c r="F23" s="15">
        <v>10</v>
      </c>
      <c r="G23" s="15"/>
      <c r="H23" s="11">
        <f t="shared" si="0"/>
        <v>0</v>
      </c>
      <c r="I23" s="23"/>
      <c r="J23" s="15">
        <v>0</v>
      </c>
      <c r="K23" s="15"/>
      <c r="L23" s="15"/>
    </row>
    <row r="24" s="1" customFormat="1" ht="21" customHeight="1" spans="1:12">
      <c r="A24" s="5">
        <v>21</v>
      </c>
      <c r="B24" s="5" t="s">
        <v>66</v>
      </c>
      <c r="C24" s="6" t="s">
        <v>34</v>
      </c>
      <c r="D24" s="5" t="s">
        <v>67</v>
      </c>
      <c r="E24" s="14" t="s">
        <v>68</v>
      </c>
      <c r="F24" s="15">
        <v>60</v>
      </c>
      <c r="G24" s="15"/>
      <c r="H24" s="11">
        <f t="shared" si="0"/>
        <v>0</v>
      </c>
      <c r="I24" s="23"/>
      <c r="J24" s="15">
        <v>0</v>
      </c>
      <c r="K24" s="15"/>
      <c r="L24" s="15"/>
    </row>
    <row r="25" s="1" customFormat="1" ht="21" customHeight="1" spans="1:12">
      <c r="A25" s="5">
        <v>22</v>
      </c>
      <c r="B25" s="5" t="s">
        <v>69</v>
      </c>
      <c r="C25" s="6" t="s">
        <v>70</v>
      </c>
      <c r="D25" s="5" t="s">
        <v>69</v>
      </c>
      <c r="E25" s="14" t="s">
        <v>71</v>
      </c>
      <c r="F25" s="15">
        <v>480</v>
      </c>
      <c r="G25" s="15">
        <v>8</v>
      </c>
      <c r="H25" s="11">
        <f t="shared" si="0"/>
        <v>3840</v>
      </c>
      <c r="I25" s="23">
        <v>192</v>
      </c>
      <c r="J25" s="15">
        <v>1536</v>
      </c>
      <c r="K25" s="15"/>
      <c r="L25" s="15"/>
    </row>
    <row r="26" s="1" customFormat="1" ht="21" customHeight="1" spans="1:12">
      <c r="A26" s="5">
        <v>23</v>
      </c>
      <c r="B26" s="5" t="s">
        <v>72</v>
      </c>
      <c r="C26" s="6" t="s">
        <v>34</v>
      </c>
      <c r="D26" s="5" t="s">
        <v>73</v>
      </c>
      <c r="E26" s="14" t="s">
        <v>48</v>
      </c>
      <c r="F26" s="15">
        <v>50</v>
      </c>
      <c r="G26" s="15">
        <v>3</v>
      </c>
      <c r="H26" s="11">
        <f t="shared" si="0"/>
        <v>150</v>
      </c>
      <c r="I26" s="23">
        <v>30</v>
      </c>
      <c r="J26" s="15">
        <v>90</v>
      </c>
      <c r="K26" s="15"/>
      <c r="L26" s="15"/>
    </row>
    <row r="27" s="1" customFormat="1" ht="21" customHeight="1" spans="1:12">
      <c r="A27" s="5">
        <v>24</v>
      </c>
      <c r="B27" s="5" t="s">
        <v>72</v>
      </c>
      <c r="C27" s="6" t="s">
        <v>34</v>
      </c>
      <c r="D27" s="5" t="s">
        <v>74</v>
      </c>
      <c r="E27" s="14" t="s">
        <v>48</v>
      </c>
      <c r="F27" s="15">
        <v>60</v>
      </c>
      <c r="G27" s="15">
        <v>3</v>
      </c>
      <c r="H27" s="11">
        <f t="shared" si="0"/>
        <v>180</v>
      </c>
      <c r="I27" s="23">
        <v>2</v>
      </c>
      <c r="J27" s="15">
        <v>6</v>
      </c>
      <c r="K27" s="15"/>
      <c r="L27" s="15"/>
    </row>
    <row r="28" s="1" customFormat="1" ht="21" customHeight="1" spans="1:12">
      <c r="A28" s="5">
        <v>25</v>
      </c>
      <c r="B28" s="5" t="s">
        <v>75</v>
      </c>
      <c r="C28" s="6" t="s">
        <v>76</v>
      </c>
      <c r="D28" s="5" t="s">
        <v>77</v>
      </c>
      <c r="E28" s="14" t="s">
        <v>23</v>
      </c>
      <c r="F28" s="15">
        <v>600</v>
      </c>
      <c r="G28" s="15">
        <v>2</v>
      </c>
      <c r="H28" s="11">
        <f t="shared" si="0"/>
        <v>1200</v>
      </c>
      <c r="I28" s="23">
        <v>500</v>
      </c>
      <c r="J28" s="15">
        <v>1000</v>
      </c>
      <c r="K28" s="15"/>
      <c r="L28" s="15"/>
    </row>
    <row r="29" s="1" customFormat="1" ht="21" customHeight="1" spans="1:12">
      <c r="A29" s="5">
        <v>26</v>
      </c>
      <c r="B29" s="5" t="s">
        <v>78</v>
      </c>
      <c r="C29" s="6" t="s">
        <v>76</v>
      </c>
      <c r="D29" s="5" t="s">
        <v>79</v>
      </c>
      <c r="E29" s="14" t="s">
        <v>23</v>
      </c>
      <c r="F29" s="15">
        <v>50</v>
      </c>
      <c r="G29" s="15">
        <v>2</v>
      </c>
      <c r="H29" s="11">
        <f t="shared" si="0"/>
        <v>100</v>
      </c>
      <c r="I29" s="23">
        <v>50</v>
      </c>
      <c r="J29" s="15">
        <v>100</v>
      </c>
      <c r="K29" s="15"/>
      <c r="L29" s="15"/>
    </row>
    <row r="30" s="1" customFormat="1" ht="21" customHeight="1" spans="1:12">
      <c r="A30" s="5">
        <v>27</v>
      </c>
      <c r="B30" s="5" t="s">
        <v>80</v>
      </c>
      <c r="C30" s="6" t="s">
        <v>81</v>
      </c>
      <c r="D30" s="5" t="s">
        <v>82</v>
      </c>
      <c r="E30" s="14" t="s">
        <v>83</v>
      </c>
      <c r="F30" s="15">
        <v>12</v>
      </c>
      <c r="G30" s="15"/>
      <c r="H30" s="11">
        <f t="shared" si="0"/>
        <v>0</v>
      </c>
      <c r="I30" s="23"/>
      <c r="J30" s="15">
        <v>0</v>
      </c>
      <c r="K30" s="15"/>
      <c r="L30" s="15"/>
    </row>
    <row r="31" s="1" customFormat="1" ht="21" customHeight="1" spans="1:12">
      <c r="A31" s="5">
        <v>28</v>
      </c>
      <c r="B31" s="5" t="s">
        <v>84</v>
      </c>
      <c r="C31" s="6" t="s">
        <v>85</v>
      </c>
      <c r="D31" s="5" t="s">
        <v>86</v>
      </c>
      <c r="E31" s="14" t="s">
        <v>23</v>
      </c>
      <c r="F31" s="15">
        <v>400</v>
      </c>
      <c r="G31" s="15">
        <v>2</v>
      </c>
      <c r="H31" s="11">
        <f t="shared" si="0"/>
        <v>800</v>
      </c>
      <c r="I31" s="23">
        <v>200</v>
      </c>
      <c r="J31" s="15">
        <v>400</v>
      </c>
      <c r="K31" s="15"/>
      <c r="L31" s="15"/>
    </row>
    <row r="32" s="1" customFormat="1" ht="21" customHeight="1" spans="1:12">
      <c r="A32" s="5">
        <v>29</v>
      </c>
      <c r="B32" s="5" t="s">
        <v>87</v>
      </c>
      <c r="C32" s="6" t="s">
        <v>88</v>
      </c>
      <c r="D32" s="5" t="s">
        <v>89</v>
      </c>
      <c r="E32" s="14" t="s">
        <v>23</v>
      </c>
      <c r="F32" s="15">
        <v>300</v>
      </c>
      <c r="G32" s="15">
        <v>3</v>
      </c>
      <c r="H32" s="11">
        <f t="shared" si="0"/>
        <v>900</v>
      </c>
      <c r="I32" s="23">
        <v>800</v>
      </c>
      <c r="J32" s="15">
        <v>2400</v>
      </c>
      <c r="K32" s="15"/>
      <c r="L32" s="15"/>
    </row>
    <row r="33" s="1" customFormat="1" ht="21" customHeight="1" spans="1:12">
      <c r="A33" s="5">
        <v>30</v>
      </c>
      <c r="B33" s="5" t="s">
        <v>90</v>
      </c>
      <c r="C33" s="6" t="s">
        <v>34</v>
      </c>
      <c r="D33" s="5" t="s">
        <v>91</v>
      </c>
      <c r="E33" s="14" t="s">
        <v>29</v>
      </c>
      <c r="F33" s="15">
        <v>600</v>
      </c>
      <c r="G33" s="15"/>
      <c r="H33" s="11">
        <f t="shared" si="0"/>
        <v>0</v>
      </c>
      <c r="I33" s="23"/>
      <c r="J33" s="15">
        <v>0</v>
      </c>
      <c r="K33" s="15"/>
      <c r="L33" s="15"/>
    </row>
    <row r="34" s="1" customFormat="1" ht="21" customHeight="1" spans="1:12">
      <c r="A34" s="5">
        <v>31</v>
      </c>
      <c r="B34" s="5" t="s">
        <v>92</v>
      </c>
      <c r="C34" s="6"/>
      <c r="D34" s="5" t="s">
        <v>93</v>
      </c>
      <c r="E34" s="14" t="s">
        <v>48</v>
      </c>
      <c r="F34" s="15">
        <v>1</v>
      </c>
      <c r="G34" s="15"/>
      <c r="H34" s="11">
        <f t="shared" si="0"/>
        <v>0</v>
      </c>
      <c r="I34" s="23"/>
      <c r="J34" s="15">
        <v>0</v>
      </c>
      <c r="K34" s="15"/>
      <c r="L34" s="15"/>
    </row>
    <row r="35" s="1" customFormat="1" ht="21" customHeight="1" spans="1:12">
      <c r="A35" s="5">
        <v>32</v>
      </c>
      <c r="B35" s="5" t="s">
        <v>94</v>
      </c>
      <c r="C35" s="6" t="s">
        <v>70</v>
      </c>
      <c r="D35" s="5" t="s">
        <v>95</v>
      </c>
      <c r="E35" s="14" t="s">
        <v>29</v>
      </c>
      <c r="F35" s="15">
        <v>160</v>
      </c>
      <c r="G35" s="15">
        <v>80</v>
      </c>
      <c r="H35" s="11">
        <f t="shared" si="0"/>
        <v>12800</v>
      </c>
      <c r="I35" s="23">
        <v>18</v>
      </c>
      <c r="J35" s="15">
        <v>1440</v>
      </c>
      <c r="K35" s="15"/>
      <c r="L35" s="15"/>
    </row>
    <row r="36" s="1" customFormat="1" ht="21" customHeight="1" spans="1:14">
      <c r="A36" s="17"/>
      <c r="B36" s="17"/>
      <c r="C36" s="6" t="s">
        <v>70</v>
      </c>
      <c r="D36" s="5" t="s">
        <v>96</v>
      </c>
      <c r="E36" s="14" t="s">
        <v>29</v>
      </c>
      <c r="F36" s="15"/>
      <c r="G36" s="15"/>
      <c r="H36" s="11">
        <f t="shared" si="0"/>
        <v>0</v>
      </c>
      <c r="I36" s="23">
        <v>90</v>
      </c>
      <c r="J36" s="15">
        <v>0</v>
      </c>
      <c r="K36" s="15"/>
      <c r="L36" s="15"/>
      <c r="M36" s="2"/>
      <c r="N36" s="2"/>
    </row>
    <row r="37" s="1" customFormat="1" ht="21" customHeight="1" spans="1:12">
      <c r="A37" s="17"/>
      <c r="B37" s="17"/>
      <c r="C37" s="6" t="s">
        <v>70</v>
      </c>
      <c r="D37" s="5" t="s">
        <v>151</v>
      </c>
      <c r="E37" s="14" t="s">
        <v>29</v>
      </c>
      <c r="F37" s="15">
        <v>20</v>
      </c>
      <c r="G37" s="15">
        <v>200</v>
      </c>
      <c r="H37" s="11">
        <f t="shared" si="0"/>
        <v>4000</v>
      </c>
      <c r="I37" s="23">
        <v>10</v>
      </c>
      <c r="J37" s="15">
        <v>2000</v>
      </c>
      <c r="K37" s="15"/>
      <c r="L37" s="15"/>
    </row>
    <row r="38" s="1" customFormat="1" ht="21" customHeight="1" spans="1:12">
      <c r="A38" s="18"/>
      <c r="B38" s="19" t="s">
        <v>98</v>
      </c>
      <c r="C38" s="6"/>
      <c r="D38" s="5"/>
      <c r="E38" s="14"/>
      <c r="F38" s="15"/>
      <c r="G38" s="15"/>
      <c r="H38" s="15"/>
      <c r="I38" s="23"/>
      <c r="J38" s="15">
        <v>0</v>
      </c>
      <c r="K38" s="15"/>
      <c r="L38" s="15"/>
    </row>
    <row r="39" s="1" customFormat="1" ht="21" customHeight="1" spans="1:12">
      <c r="A39" s="5">
        <v>1</v>
      </c>
      <c r="B39" s="5" t="s">
        <v>20</v>
      </c>
      <c r="C39" s="6" t="s">
        <v>21</v>
      </c>
      <c r="D39" s="5" t="s">
        <v>22</v>
      </c>
      <c r="E39" s="14" t="s">
        <v>23</v>
      </c>
      <c r="F39" s="15">
        <v>300</v>
      </c>
      <c r="G39" s="9">
        <v>20</v>
      </c>
      <c r="H39" s="11">
        <f t="shared" ref="H39:H72" si="1">G39*F39</f>
        <v>6000</v>
      </c>
      <c r="I39" s="23">
        <v>300</v>
      </c>
      <c r="J39" s="15">
        <v>6000</v>
      </c>
      <c r="K39" s="15"/>
      <c r="L39" s="15"/>
    </row>
    <row r="40" s="1" customFormat="1" ht="21" customHeight="1" spans="1:12">
      <c r="A40" s="5">
        <v>2</v>
      </c>
      <c r="B40" s="5" t="s">
        <v>24</v>
      </c>
      <c r="C40" s="6" t="s">
        <v>21</v>
      </c>
      <c r="D40" s="5" t="s">
        <v>25</v>
      </c>
      <c r="E40" s="14" t="s">
        <v>23</v>
      </c>
      <c r="F40" s="15">
        <v>200</v>
      </c>
      <c r="G40" s="11">
        <v>20</v>
      </c>
      <c r="H40" s="11">
        <f t="shared" si="1"/>
        <v>4000</v>
      </c>
      <c r="I40" s="23">
        <v>200</v>
      </c>
      <c r="J40" s="15">
        <v>4000</v>
      </c>
      <c r="K40" s="15"/>
      <c r="L40" s="15"/>
    </row>
    <row r="41" s="1" customFormat="1" ht="21" customHeight="1" spans="1:12">
      <c r="A41" s="5">
        <v>3</v>
      </c>
      <c r="B41" s="5" t="s">
        <v>26</v>
      </c>
      <c r="C41" s="6" t="s">
        <v>27</v>
      </c>
      <c r="D41" s="5" t="s">
        <v>28</v>
      </c>
      <c r="E41" s="14" t="s">
        <v>29</v>
      </c>
      <c r="F41" s="15">
        <v>6</v>
      </c>
      <c r="G41" s="11">
        <v>100</v>
      </c>
      <c r="H41" s="11">
        <f t="shared" si="1"/>
        <v>600</v>
      </c>
      <c r="I41" s="23">
        <v>4</v>
      </c>
      <c r="J41" s="15">
        <v>400</v>
      </c>
      <c r="K41" s="15"/>
      <c r="L41" s="15"/>
    </row>
    <row r="42" s="1" customFormat="1" ht="21" customHeight="1" spans="1:12">
      <c r="A42" s="5">
        <v>4</v>
      </c>
      <c r="B42" s="5" t="s">
        <v>30</v>
      </c>
      <c r="C42" s="6" t="s">
        <v>27</v>
      </c>
      <c r="D42" s="5" t="s">
        <v>31</v>
      </c>
      <c r="E42" s="14" t="s">
        <v>32</v>
      </c>
      <c r="F42" s="15">
        <v>2</v>
      </c>
      <c r="G42" s="11">
        <v>100</v>
      </c>
      <c r="H42" s="11">
        <f t="shared" si="1"/>
        <v>200</v>
      </c>
      <c r="I42" s="23">
        <v>1</v>
      </c>
      <c r="J42" s="15">
        <v>100</v>
      </c>
      <c r="K42" s="15"/>
      <c r="L42" s="15"/>
    </row>
    <row r="43" s="1" customFormat="1" ht="21" customHeight="1" spans="1:21">
      <c r="A43" s="5">
        <v>5</v>
      </c>
      <c r="B43" s="5" t="s">
        <v>33</v>
      </c>
      <c r="C43" s="6" t="s">
        <v>34</v>
      </c>
      <c r="D43" s="5" t="s">
        <v>35</v>
      </c>
      <c r="E43" s="14" t="s">
        <v>29</v>
      </c>
      <c r="F43" s="15">
        <v>8</v>
      </c>
      <c r="G43" s="11">
        <v>5</v>
      </c>
      <c r="H43" s="11">
        <f t="shared" si="1"/>
        <v>40</v>
      </c>
      <c r="I43" s="23">
        <v>6</v>
      </c>
      <c r="J43" s="15">
        <v>30</v>
      </c>
      <c r="K43" s="15"/>
      <c r="L43" s="15"/>
      <c r="M43" s="2"/>
      <c r="N43" s="2"/>
      <c r="O43" s="2"/>
      <c r="P43" s="2"/>
      <c r="Q43" s="2"/>
      <c r="R43" s="2"/>
      <c r="S43" s="2"/>
      <c r="T43" s="2"/>
      <c r="U43" s="2"/>
    </row>
    <row r="44" s="1" customFormat="1" ht="21" customHeight="1" spans="1:12">
      <c r="A44" s="5">
        <v>6</v>
      </c>
      <c r="B44" s="5" t="s">
        <v>36</v>
      </c>
      <c r="C44" s="6" t="s">
        <v>34</v>
      </c>
      <c r="D44" s="5" t="s">
        <v>37</v>
      </c>
      <c r="E44" s="14" t="s">
        <v>23</v>
      </c>
      <c r="F44" s="15">
        <v>1600</v>
      </c>
      <c r="G44" s="11">
        <v>2</v>
      </c>
      <c r="H44" s="11">
        <f t="shared" si="1"/>
        <v>3200</v>
      </c>
      <c r="I44" s="23">
        <v>1600</v>
      </c>
      <c r="J44" s="15">
        <v>3200</v>
      </c>
      <c r="K44" s="15"/>
      <c r="L44" s="15"/>
    </row>
    <row r="45" s="1" customFormat="1" ht="21" customHeight="1" spans="1:12">
      <c r="A45" s="5">
        <v>7</v>
      </c>
      <c r="B45" s="5" t="s">
        <v>38</v>
      </c>
      <c r="C45" s="6" t="s">
        <v>34</v>
      </c>
      <c r="D45" s="5" t="s">
        <v>39</v>
      </c>
      <c r="E45" s="14" t="s">
        <v>23</v>
      </c>
      <c r="F45" s="15">
        <v>1200</v>
      </c>
      <c r="G45" s="11">
        <v>2</v>
      </c>
      <c r="H45" s="11">
        <f t="shared" si="1"/>
        <v>2400</v>
      </c>
      <c r="I45" s="23">
        <v>1200</v>
      </c>
      <c r="J45" s="15">
        <v>2400</v>
      </c>
      <c r="K45" s="15"/>
      <c r="L45" s="15"/>
    </row>
    <row r="46" s="1" customFormat="1" ht="21" customHeight="1" spans="1:12">
      <c r="A46" s="5">
        <v>8</v>
      </c>
      <c r="B46" s="5" t="s">
        <v>40</v>
      </c>
      <c r="C46" s="6" t="s">
        <v>27</v>
      </c>
      <c r="D46" s="5" t="s">
        <v>41</v>
      </c>
      <c r="E46" s="14" t="s">
        <v>29</v>
      </c>
      <c r="F46" s="15">
        <v>8</v>
      </c>
      <c r="G46" s="11">
        <v>40</v>
      </c>
      <c r="H46" s="11">
        <f t="shared" si="1"/>
        <v>320</v>
      </c>
      <c r="I46" s="23">
        <v>4</v>
      </c>
      <c r="J46" s="15">
        <v>160</v>
      </c>
      <c r="K46" s="15"/>
      <c r="L46" s="15"/>
    </row>
    <row r="47" s="1" customFormat="1" ht="21" customHeight="1" spans="1:12">
      <c r="A47" s="5">
        <v>9</v>
      </c>
      <c r="B47" s="5" t="s">
        <v>42</v>
      </c>
      <c r="C47" s="6" t="s">
        <v>43</v>
      </c>
      <c r="D47" s="5" t="s">
        <v>44</v>
      </c>
      <c r="E47" s="14" t="s">
        <v>32</v>
      </c>
      <c r="F47" s="15">
        <v>1</v>
      </c>
      <c r="G47" s="11">
        <v>800</v>
      </c>
      <c r="H47" s="11">
        <f t="shared" si="1"/>
        <v>800</v>
      </c>
      <c r="I47" s="23">
        <v>1</v>
      </c>
      <c r="J47" s="15">
        <v>800</v>
      </c>
      <c r="K47" s="15"/>
      <c r="L47" s="15"/>
    </row>
    <row r="48" s="1" customFormat="1" ht="21" customHeight="1" spans="1:12">
      <c r="A48" s="5">
        <v>10</v>
      </c>
      <c r="B48" s="5" t="s">
        <v>45</v>
      </c>
      <c r="C48" s="6" t="s">
        <v>46</v>
      </c>
      <c r="D48" s="5" t="s">
        <v>47</v>
      </c>
      <c r="E48" s="14" t="s">
        <v>48</v>
      </c>
      <c r="F48" s="15">
        <v>1</v>
      </c>
      <c r="G48" s="11">
        <v>300</v>
      </c>
      <c r="H48" s="11">
        <f t="shared" si="1"/>
        <v>300</v>
      </c>
      <c r="I48" s="23">
        <v>1</v>
      </c>
      <c r="J48" s="15">
        <v>300</v>
      </c>
      <c r="K48" s="15"/>
      <c r="L48" s="15"/>
    </row>
    <row r="49" s="1" customFormat="1" ht="21" customHeight="1" spans="1:12">
      <c r="A49" s="5">
        <v>11</v>
      </c>
      <c r="B49" s="5" t="s">
        <v>49</v>
      </c>
      <c r="C49" s="6" t="s">
        <v>34</v>
      </c>
      <c r="D49" s="5" t="s">
        <v>50</v>
      </c>
      <c r="E49" s="14" t="s">
        <v>29</v>
      </c>
      <c r="F49" s="15">
        <v>8</v>
      </c>
      <c r="G49" s="11"/>
      <c r="H49" s="11">
        <f t="shared" si="1"/>
        <v>0</v>
      </c>
      <c r="I49" s="23"/>
      <c r="J49" s="15">
        <v>0</v>
      </c>
      <c r="K49" s="15"/>
      <c r="L49" s="15"/>
    </row>
    <row r="50" s="1" customFormat="1" ht="21" customHeight="1" spans="1:12">
      <c r="A50" s="5">
        <v>12</v>
      </c>
      <c r="B50" s="5" t="s">
        <v>51</v>
      </c>
      <c r="C50" s="6" t="s">
        <v>34</v>
      </c>
      <c r="D50" s="5" t="s">
        <v>52</v>
      </c>
      <c r="E50" s="14" t="s">
        <v>29</v>
      </c>
      <c r="F50" s="15">
        <v>4</v>
      </c>
      <c r="G50" s="11"/>
      <c r="H50" s="11">
        <f t="shared" si="1"/>
        <v>0</v>
      </c>
      <c r="I50" s="23"/>
      <c r="J50" s="15">
        <v>0</v>
      </c>
      <c r="K50" s="15"/>
      <c r="L50" s="15"/>
    </row>
    <row r="51" s="1" customFormat="1" ht="21" customHeight="1" spans="1:12">
      <c r="A51" s="5">
        <v>13</v>
      </c>
      <c r="B51" s="5" t="s">
        <v>53</v>
      </c>
      <c r="C51" s="6" t="s">
        <v>34</v>
      </c>
      <c r="D51" s="5" t="s">
        <v>54</v>
      </c>
      <c r="E51" s="14" t="s">
        <v>29</v>
      </c>
      <c r="F51" s="15">
        <v>30</v>
      </c>
      <c r="G51" s="15"/>
      <c r="H51" s="11">
        <f t="shared" si="1"/>
        <v>0</v>
      </c>
      <c r="I51" s="23"/>
      <c r="J51" s="15">
        <v>0</v>
      </c>
      <c r="K51" s="15"/>
      <c r="L51" s="15"/>
    </row>
    <row r="52" s="1" customFormat="1" ht="21" customHeight="1" spans="1:12">
      <c r="A52" s="5">
        <v>14</v>
      </c>
      <c r="B52" s="5" t="s">
        <v>55</v>
      </c>
      <c r="C52" s="6" t="s">
        <v>34</v>
      </c>
      <c r="D52" s="5" t="s">
        <v>56</v>
      </c>
      <c r="E52" s="14" t="s">
        <v>57</v>
      </c>
      <c r="F52" s="15">
        <v>100</v>
      </c>
      <c r="G52" s="15"/>
      <c r="H52" s="11">
        <f t="shared" si="1"/>
        <v>0</v>
      </c>
      <c r="I52" s="23"/>
      <c r="J52" s="15">
        <v>0</v>
      </c>
      <c r="K52" s="15"/>
      <c r="L52" s="15"/>
    </row>
    <row r="53" s="1" customFormat="1" ht="21" customHeight="1" spans="1:12">
      <c r="A53" s="5">
        <v>15</v>
      </c>
      <c r="B53" s="5" t="s">
        <v>58</v>
      </c>
      <c r="C53" s="6" t="s">
        <v>34</v>
      </c>
      <c r="D53" s="5" t="s">
        <v>59</v>
      </c>
      <c r="E53" s="14" t="s">
        <v>60</v>
      </c>
      <c r="F53" s="15">
        <v>20</v>
      </c>
      <c r="G53" s="15"/>
      <c r="H53" s="11">
        <f t="shared" si="1"/>
        <v>0</v>
      </c>
      <c r="I53" s="23"/>
      <c r="J53" s="15">
        <v>0</v>
      </c>
      <c r="K53" s="15"/>
      <c r="L53" s="15"/>
    </row>
    <row r="54" s="1" customFormat="1" ht="21" customHeight="1" spans="1:12">
      <c r="A54" s="5">
        <v>16</v>
      </c>
      <c r="B54" s="5" t="s">
        <v>58</v>
      </c>
      <c r="C54" s="6" t="s">
        <v>34</v>
      </c>
      <c r="D54" s="5" t="s">
        <v>61</v>
      </c>
      <c r="E54" s="14" t="s">
        <v>60</v>
      </c>
      <c r="F54" s="15">
        <v>20</v>
      </c>
      <c r="G54" s="15"/>
      <c r="H54" s="11">
        <f t="shared" si="1"/>
        <v>0</v>
      </c>
      <c r="I54" s="23"/>
      <c r="J54" s="15">
        <v>0</v>
      </c>
      <c r="K54" s="15"/>
      <c r="L54" s="15"/>
    </row>
    <row r="55" s="1" customFormat="1" ht="21" customHeight="1" spans="1:12">
      <c r="A55" s="5">
        <v>17</v>
      </c>
      <c r="B55" s="5" t="s">
        <v>58</v>
      </c>
      <c r="C55" s="6" t="s">
        <v>34</v>
      </c>
      <c r="D55" s="5" t="s">
        <v>62</v>
      </c>
      <c r="E55" s="14" t="s">
        <v>60</v>
      </c>
      <c r="F55" s="15">
        <v>10</v>
      </c>
      <c r="G55" s="15"/>
      <c r="H55" s="11">
        <f t="shared" si="1"/>
        <v>0</v>
      </c>
      <c r="I55" s="23"/>
      <c r="J55" s="15">
        <v>0</v>
      </c>
      <c r="K55" s="15"/>
      <c r="L55" s="15"/>
    </row>
    <row r="56" s="1" customFormat="1" ht="21" customHeight="1" spans="1:12">
      <c r="A56" s="5">
        <v>18</v>
      </c>
      <c r="B56" s="5" t="s">
        <v>58</v>
      </c>
      <c r="C56" s="6" t="s">
        <v>34</v>
      </c>
      <c r="D56" s="5" t="s">
        <v>63</v>
      </c>
      <c r="E56" s="14" t="s">
        <v>60</v>
      </c>
      <c r="F56" s="15">
        <v>40</v>
      </c>
      <c r="G56" s="15"/>
      <c r="H56" s="11">
        <f t="shared" si="1"/>
        <v>0</v>
      </c>
      <c r="I56" s="23"/>
      <c r="J56" s="15">
        <v>0</v>
      </c>
      <c r="K56" s="15"/>
      <c r="L56" s="15"/>
    </row>
    <row r="57" s="1" customFormat="1" ht="21" customHeight="1" spans="1:12">
      <c r="A57" s="5">
        <v>19</v>
      </c>
      <c r="B57" s="5" t="s">
        <v>58</v>
      </c>
      <c r="C57" s="6" t="s">
        <v>34</v>
      </c>
      <c r="D57" s="5" t="s">
        <v>64</v>
      </c>
      <c r="E57" s="14" t="s">
        <v>60</v>
      </c>
      <c r="F57" s="15">
        <v>10</v>
      </c>
      <c r="G57" s="15"/>
      <c r="H57" s="11">
        <f t="shared" si="1"/>
        <v>0</v>
      </c>
      <c r="I57" s="23"/>
      <c r="J57" s="15">
        <v>0</v>
      </c>
      <c r="K57" s="15"/>
      <c r="L57" s="15"/>
    </row>
    <row r="58" s="1" customFormat="1" ht="21" customHeight="1" spans="1:12">
      <c r="A58" s="5">
        <v>20</v>
      </c>
      <c r="B58" s="5" t="s">
        <v>58</v>
      </c>
      <c r="C58" s="6" t="s">
        <v>34</v>
      </c>
      <c r="D58" s="5" t="s">
        <v>65</v>
      </c>
      <c r="E58" s="14" t="s">
        <v>60</v>
      </c>
      <c r="F58" s="15">
        <v>10</v>
      </c>
      <c r="G58" s="15"/>
      <c r="H58" s="11">
        <f t="shared" si="1"/>
        <v>0</v>
      </c>
      <c r="I58" s="23"/>
      <c r="J58" s="15">
        <v>0</v>
      </c>
      <c r="K58" s="15"/>
      <c r="L58" s="15"/>
    </row>
    <row r="59" s="1" customFormat="1" ht="21" customHeight="1" spans="1:12">
      <c r="A59" s="5">
        <v>21</v>
      </c>
      <c r="B59" s="5" t="s">
        <v>66</v>
      </c>
      <c r="C59" s="6" t="s">
        <v>34</v>
      </c>
      <c r="D59" s="5" t="s">
        <v>67</v>
      </c>
      <c r="E59" s="14" t="s">
        <v>68</v>
      </c>
      <c r="F59" s="15">
        <v>32</v>
      </c>
      <c r="G59" s="15"/>
      <c r="H59" s="11">
        <f t="shared" si="1"/>
        <v>0</v>
      </c>
      <c r="I59" s="23"/>
      <c r="J59" s="15">
        <v>0</v>
      </c>
      <c r="K59" s="15"/>
      <c r="L59" s="15"/>
    </row>
    <row r="60" s="1" customFormat="1" ht="21" customHeight="1" spans="1:12">
      <c r="A60" s="5">
        <v>22</v>
      </c>
      <c r="B60" s="5" t="s">
        <v>69</v>
      </c>
      <c r="C60" s="6" t="s">
        <v>70</v>
      </c>
      <c r="D60" s="5" t="s">
        <v>69</v>
      </c>
      <c r="E60" s="14" t="s">
        <v>71</v>
      </c>
      <c r="F60" s="15">
        <v>384</v>
      </c>
      <c r="G60" s="15">
        <v>8</v>
      </c>
      <c r="H60" s="11">
        <f t="shared" si="1"/>
        <v>3072</v>
      </c>
      <c r="I60" s="23">
        <v>288</v>
      </c>
      <c r="J60" s="15">
        <v>2304</v>
      </c>
      <c r="K60" s="15"/>
      <c r="L60" s="15"/>
    </row>
    <row r="61" s="1" customFormat="1" ht="21" customHeight="1" spans="1:12">
      <c r="A61" s="5">
        <v>23</v>
      </c>
      <c r="B61" s="5" t="s">
        <v>72</v>
      </c>
      <c r="C61" s="6" t="s">
        <v>34</v>
      </c>
      <c r="D61" s="5" t="s">
        <v>73</v>
      </c>
      <c r="E61" s="14" t="s">
        <v>48</v>
      </c>
      <c r="F61" s="15">
        <v>30</v>
      </c>
      <c r="G61" s="15">
        <v>3</v>
      </c>
      <c r="H61" s="11">
        <f t="shared" si="1"/>
        <v>90</v>
      </c>
      <c r="I61" s="23"/>
      <c r="J61" s="15">
        <v>0</v>
      </c>
      <c r="K61" s="15"/>
      <c r="L61" s="15"/>
    </row>
    <row r="62" s="1" customFormat="1" ht="21" customHeight="1" spans="1:12">
      <c r="A62" s="5">
        <v>24</v>
      </c>
      <c r="B62" s="5" t="s">
        <v>72</v>
      </c>
      <c r="C62" s="6" t="s">
        <v>34</v>
      </c>
      <c r="D62" s="5" t="s">
        <v>74</v>
      </c>
      <c r="E62" s="14" t="s">
        <v>48</v>
      </c>
      <c r="F62" s="15">
        <v>40</v>
      </c>
      <c r="G62" s="15">
        <v>3</v>
      </c>
      <c r="H62" s="11">
        <f t="shared" si="1"/>
        <v>120</v>
      </c>
      <c r="I62" s="23">
        <v>34</v>
      </c>
      <c r="J62" s="15">
        <v>102</v>
      </c>
      <c r="K62" s="15"/>
      <c r="L62" s="15"/>
    </row>
    <row r="63" s="1" customFormat="1" ht="21" customHeight="1" spans="1:12">
      <c r="A63" s="5">
        <v>25</v>
      </c>
      <c r="B63" s="5" t="s">
        <v>75</v>
      </c>
      <c r="C63" s="6" t="s">
        <v>76</v>
      </c>
      <c r="D63" s="5" t="s">
        <v>77</v>
      </c>
      <c r="E63" s="14" t="s">
        <v>23</v>
      </c>
      <c r="F63" s="15">
        <v>700</v>
      </c>
      <c r="G63" s="15">
        <v>2</v>
      </c>
      <c r="H63" s="11">
        <f t="shared" si="1"/>
        <v>1400</v>
      </c>
      <c r="I63" s="23">
        <v>500</v>
      </c>
      <c r="J63" s="15">
        <v>1000</v>
      </c>
      <c r="K63" s="15"/>
      <c r="L63" s="15"/>
    </row>
    <row r="64" s="1" customFormat="1" ht="21" customHeight="1" spans="1:12">
      <c r="A64" s="5">
        <v>26</v>
      </c>
      <c r="B64" s="5" t="s">
        <v>78</v>
      </c>
      <c r="C64" s="6" t="s">
        <v>76</v>
      </c>
      <c r="D64" s="5" t="s">
        <v>79</v>
      </c>
      <c r="E64" s="14" t="s">
        <v>23</v>
      </c>
      <c r="F64" s="15">
        <v>50</v>
      </c>
      <c r="G64" s="15">
        <v>2</v>
      </c>
      <c r="H64" s="11">
        <f t="shared" si="1"/>
        <v>100</v>
      </c>
      <c r="I64" s="23">
        <v>40</v>
      </c>
      <c r="J64" s="15">
        <v>80</v>
      </c>
      <c r="K64" s="15"/>
      <c r="L64" s="15"/>
    </row>
    <row r="65" s="1" customFormat="1" ht="21" customHeight="1" spans="1:12">
      <c r="A65" s="5">
        <v>27</v>
      </c>
      <c r="B65" s="5" t="s">
        <v>80</v>
      </c>
      <c r="C65" s="6" t="s">
        <v>81</v>
      </c>
      <c r="D65" s="5" t="s">
        <v>82</v>
      </c>
      <c r="E65" s="14" t="s">
        <v>83</v>
      </c>
      <c r="F65" s="15">
        <v>8</v>
      </c>
      <c r="G65" s="15"/>
      <c r="H65" s="11">
        <f t="shared" si="1"/>
        <v>0</v>
      </c>
      <c r="I65" s="23"/>
      <c r="J65" s="15">
        <v>0</v>
      </c>
      <c r="K65" s="15"/>
      <c r="L65" s="15"/>
    </row>
    <row r="66" s="1" customFormat="1" ht="21" customHeight="1" spans="1:12">
      <c r="A66" s="5">
        <v>28</v>
      </c>
      <c r="B66" s="5" t="s">
        <v>84</v>
      </c>
      <c r="C66" s="6" t="s">
        <v>85</v>
      </c>
      <c r="D66" s="5" t="s">
        <v>86</v>
      </c>
      <c r="E66" s="14" t="s">
        <v>23</v>
      </c>
      <c r="F66" s="15">
        <v>100</v>
      </c>
      <c r="G66" s="15">
        <v>2</v>
      </c>
      <c r="H66" s="11">
        <f t="shared" si="1"/>
        <v>200</v>
      </c>
      <c r="I66" s="23">
        <v>100</v>
      </c>
      <c r="J66" s="15">
        <v>200</v>
      </c>
      <c r="K66" s="15"/>
      <c r="L66" s="15"/>
    </row>
    <row r="67" s="1" customFormat="1" ht="21" customHeight="1" spans="1:12">
      <c r="A67" s="5">
        <v>29</v>
      </c>
      <c r="B67" s="5" t="s">
        <v>87</v>
      </c>
      <c r="C67" s="6" t="s">
        <v>88</v>
      </c>
      <c r="D67" s="5" t="s">
        <v>89</v>
      </c>
      <c r="E67" s="14" t="s">
        <v>23</v>
      </c>
      <c r="F67" s="15">
        <v>550</v>
      </c>
      <c r="G67" s="15">
        <v>3</v>
      </c>
      <c r="H67" s="11">
        <f t="shared" si="1"/>
        <v>1650</v>
      </c>
      <c r="I67" s="23">
        <v>500</v>
      </c>
      <c r="J67" s="15">
        <v>1500</v>
      </c>
      <c r="K67" s="15"/>
      <c r="L67" s="15"/>
    </row>
    <row r="68" s="1" customFormat="1" ht="21" customHeight="1" spans="1:12">
      <c r="A68" s="5">
        <v>30</v>
      </c>
      <c r="B68" s="5" t="s">
        <v>90</v>
      </c>
      <c r="C68" s="6" t="s">
        <v>34</v>
      </c>
      <c r="D68" s="5" t="s">
        <v>91</v>
      </c>
      <c r="E68" s="14" t="s">
        <v>29</v>
      </c>
      <c r="F68" s="15">
        <v>600</v>
      </c>
      <c r="G68" s="15"/>
      <c r="H68" s="11">
        <f t="shared" si="1"/>
        <v>0</v>
      </c>
      <c r="I68" s="23"/>
      <c r="J68" s="15">
        <v>0</v>
      </c>
      <c r="K68" s="15"/>
      <c r="L68" s="15"/>
    </row>
    <row r="69" s="1" customFormat="1" ht="21" customHeight="1" spans="1:12">
      <c r="A69" s="5">
        <v>31</v>
      </c>
      <c r="B69" s="5" t="s">
        <v>92</v>
      </c>
      <c r="C69" s="6"/>
      <c r="D69" s="5" t="s">
        <v>93</v>
      </c>
      <c r="E69" s="14" t="s">
        <v>48</v>
      </c>
      <c r="F69" s="15">
        <v>1</v>
      </c>
      <c r="G69" s="15"/>
      <c r="H69" s="11">
        <f t="shared" si="1"/>
        <v>0</v>
      </c>
      <c r="I69" s="23"/>
      <c r="J69" s="15">
        <v>0</v>
      </c>
      <c r="K69" s="15"/>
      <c r="L69" s="15"/>
    </row>
    <row r="70" s="1" customFormat="1" ht="21" customHeight="1" spans="1:12">
      <c r="A70" s="5">
        <v>32</v>
      </c>
      <c r="B70" s="5" t="s">
        <v>94</v>
      </c>
      <c r="C70" s="6" t="s">
        <v>70</v>
      </c>
      <c r="D70" s="5" t="s">
        <v>99</v>
      </c>
      <c r="E70" s="14" t="s">
        <v>48</v>
      </c>
      <c r="F70" s="15">
        <v>110</v>
      </c>
      <c r="G70" s="15">
        <v>80</v>
      </c>
      <c r="H70" s="11">
        <f t="shared" si="1"/>
        <v>8800</v>
      </c>
      <c r="I70" s="23">
        <v>34</v>
      </c>
      <c r="J70" s="15">
        <v>2720</v>
      </c>
      <c r="K70" s="15"/>
      <c r="L70" s="15"/>
    </row>
    <row r="71" s="1" customFormat="1" ht="21" customHeight="1" spans="1:12">
      <c r="A71" s="17"/>
      <c r="B71" s="17"/>
      <c r="C71" s="6" t="s">
        <v>70</v>
      </c>
      <c r="D71" s="5" t="s">
        <v>100</v>
      </c>
      <c r="E71" s="14" t="s">
        <v>48</v>
      </c>
      <c r="F71" s="15"/>
      <c r="G71" s="15">
        <v>108</v>
      </c>
      <c r="H71" s="11">
        <f t="shared" si="1"/>
        <v>0</v>
      </c>
      <c r="I71" s="23">
        <v>41</v>
      </c>
      <c r="J71" s="15">
        <v>4428</v>
      </c>
      <c r="K71" s="15"/>
      <c r="L71" s="15"/>
    </row>
    <row r="72" s="1" customFormat="1" ht="21" customHeight="1" spans="1:12">
      <c r="A72" s="17"/>
      <c r="B72" s="17"/>
      <c r="C72" s="6" t="s">
        <v>70</v>
      </c>
      <c r="D72" s="5" t="s">
        <v>101</v>
      </c>
      <c r="E72" s="14" t="s">
        <v>48</v>
      </c>
      <c r="F72" s="15">
        <v>18</v>
      </c>
      <c r="G72" s="15">
        <v>200</v>
      </c>
      <c r="H72" s="11">
        <f t="shared" si="1"/>
        <v>3600</v>
      </c>
      <c r="I72" s="23">
        <v>9</v>
      </c>
      <c r="J72" s="15">
        <v>1800</v>
      </c>
      <c r="K72" s="15"/>
      <c r="L72" s="15"/>
    </row>
    <row r="73" s="1" customFormat="1" ht="21" customHeight="1" spans="1:12">
      <c r="A73" s="18"/>
      <c r="B73" s="19" t="s">
        <v>102</v>
      </c>
      <c r="C73" s="6"/>
      <c r="D73" s="5"/>
      <c r="E73" s="14"/>
      <c r="F73" s="15"/>
      <c r="G73" s="15"/>
      <c r="H73" s="15"/>
      <c r="I73" s="23"/>
      <c r="J73" s="15">
        <v>0</v>
      </c>
      <c r="K73" s="15"/>
      <c r="L73" s="15"/>
    </row>
    <row r="74" s="1" customFormat="1" ht="21" customHeight="1" spans="1:12">
      <c r="A74" s="5">
        <v>1</v>
      </c>
      <c r="B74" s="5" t="s">
        <v>20</v>
      </c>
      <c r="C74" s="6" t="s">
        <v>21</v>
      </c>
      <c r="D74" s="5" t="s">
        <v>22</v>
      </c>
      <c r="E74" s="14" t="s">
        <v>23</v>
      </c>
      <c r="F74" s="15">
        <v>500</v>
      </c>
      <c r="G74" s="9">
        <v>20</v>
      </c>
      <c r="H74" s="11">
        <f t="shared" ref="H74:H107" si="2">G74*F74</f>
        <v>10000</v>
      </c>
      <c r="I74" s="23">
        <v>500</v>
      </c>
      <c r="J74" s="15">
        <v>10000</v>
      </c>
      <c r="K74" s="15"/>
      <c r="L74" s="15"/>
    </row>
    <row r="75" s="1" customFormat="1" ht="21" customHeight="1" spans="1:12">
      <c r="A75" s="5">
        <v>2</v>
      </c>
      <c r="B75" s="5" t="s">
        <v>24</v>
      </c>
      <c r="C75" s="6" t="s">
        <v>21</v>
      </c>
      <c r="D75" s="5" t="s">
        <v>25</v>
      </c>
      <c r="E75" s="14" t="s">
        <v>23</v>
      </c>
      <c r="F75" s="15">
        <v>320</v>
      </c>
      <c r="G75" s="11">
        <v>20</v>
      </c>
      <c r="H75" s="11">
        <f t="shared" si="2"/>
        <v>6400</v>
      </c>
      <c r="I75" s="23">
        <v>300</v>
      </c>
      <c r="J75" s="15">
        <v>6000</v>
      </c>
      <c r="K75" s="15"/>
      <c r="L75" s="15"/>
    </row>
    <row r="76" s="1" customFormat="1" ht="21" customHeight="1" spans="1:12">
      <c r="A76" s="5">
        <v>3</v>
      </c>
      <c r="B76" s="5" t="s">
        <v>26</v>
      </c>
      <c r="C76" s="6" t="s">
        <v>27</v>
      </c>
      <c r="D76" s="5" t="s">
        <v>28</v>
      </c>
      <c r="E76" s="14" t="s">
        <v>29</v>
      </c>
      <c r="F76" s="15">
        <v>6</v>
      </c>
      <c r="G76" s="11">
        <v>100</v>
      </c>
      <c r="H76" s="11">
        <f t="shared" si="2"/>
        <v>600</v>
      </c>
      <c r="I76" s="23">
        <v>4</v>
      </c>
      <c r="J76" s="15">
        <v>400</v>
      </c>
      <c r="K76" s="15"/>
      <c r="L76" s="15"/>
    </row>
    <row r="77" s="1" customFormat="1" ht="21" customHeight="1" spans="1:12">
      <c r="A77" s="5">
        <v>4</v>
      </c>
      <c r="B77" s="5" t="s">
        <v>30</v>
      </c>
      <c r="C77" s="6" t="s">
        <v>27</v>
      </c>
      <c r="D77" s="5" t="s">
        <v>31</v>
      </c>
      <c r="E77" s="14" t="s">
        <v>32</v>
      </c>
      <c r="F77" s="15">
        <v>2</v>
      </c>
      <c r="G77" s="11">
        <v>100</v>
      </c>
      <c r="H77" s="11">
        <f t="shared" si="2"/>
        <v>200</v>
      </c>
      <c r="I77" s="23">
        <v>2</v>
      </c>
      <c r="J77" s="15">
        <v>200</v>
      </c>
      <c r="K77" s="15"/>
      <c r="L77" s="15"/>
    </row>
    <row r="78" s="1" customFormat="1" ht="21" customHeight="1" spans="1:21">
      <c r="A78" s="5">
        <v>5</v>
      </c>
      <c r="B78" s="5" t="s">
        <v>33</v>
      </c>
      <c r="C78" s="6" t="s">
        <v>34</v>
      </c>
      <c r="D78" s="5" t="s">
        <v>35</v>
      </c>
      <c r="E78" s="14" t="s">
        <v>29</v>
      </c>
      <c r="F78" s="15">
        <v>18</v>
      </c>
      <c r="G78" s="11">
        <v>5</v>
      </c>
      <c r="H78" s="11">
        <f t="shared" si="2"/>
        <v>90</v>
      </c>
      <c r="I78" s="23">
        <v>7</v>
      </c>
      <c r="J78" s="15">
        <v>35</v>
      </c>
      <c r="K78" s="15"/>
      <c r="L78" s="15"/>
      <c r="M78" s="2"/>
      <c r="N78" s="2"/>
      <c r="O78" s="2"/>
      <c r="P78" s="2"/>
      <c r="Q78" s="2"/>
      <c r="R78" s="2"/>
      <c r="S78" s="2"/>
      <c r="T78" s="2"/>
      <c r="U78" s="2"/>
    </row>
    <row r="79" s="1" customFormat="1" ht="21" customHeight="1" spans="1:12">
      <c r="A79" s="5">
        <v>6</v>
      </c>
      <c r="B79" s="5" t="s">
        <v>36</v>
      </c>
      <c r="C79" s="6" t="s">
        <v>34</v>
      </c>
      <c r="D79" s="5" t="s">
        <v>37</v>
      </c>
      <c r="E79" s="14" t="s">
        <v>23</v>
      </c>
      <c r="F79" s="15">
        <v>1500</v>
      </c>
      <c r="G79" s="11">
        <v>2</v>
      </c>
      <c r="H79" s="11">
        <f t="shared" si="2"/>
        <v>3000</v>
      </c>
      <c r="I79" s="23">
        <v>1500</v>
      </c>
      <c r="J79" s="15">
        <v>3000</v>
      </c>
      <c r="K79" s="15"/>
      <c r="L79" s="15"/>
    </row>
    <row r="80" s="1" customFormat="1" ht="21" customHeight="1" spans="1:12">
      <c r="A80" s="5">
        <v>7</v>
      </c>
      <c r="B80" s="5" t="s">
        <v>38</v>
      </c>
      <c r="C80" s="6" t="s">
        <v>34</v>
      </c>
      <c r="D80" s="5" t="s">
        <v>39</v>
      </c>
      <c r="E80" s="14" t="s">
        <v>23</v>
      </c>
      <c r="F80" s="15">
        <v>1200</v>
      </c>
      <c r="G80" s="11">
        <v>2</v>
      </c>
      <c r="H80" s="11">
        <f t="shared" si="2"/>
        <v>2400</v>
      </c>
      <c r="I80" s="23">
        <v>1200</v>
      </c>
      <c r="J80" s="15">
        <v>2400</v>
      </c>
      <c r="K80" s="15"/>
      <c r="L80" s="15"/>
    </row>
    <row r="81" s="1" customFormat="1" ht="21" customHeight="1" spans="1:12">
      <c r="A81" s="5">
        <v>8</v>
      </c>
      <c r="B81" s="5" t="s">
        <v>40</v>
      </c>
      <c r="C81" s="6" t="s">
        <v>27</v>
      </c>
      <c r="D81" s="5" t="s">
        <v>41</v>
      </c>
      <c r="E81" s="14" t="s">
        <v>29</v>
      </c>
      <c r="F81" s="15">
        <v>10</v>
      </c>
      <c r="G81" s="11">
        <v>40</v>
      </c>
      <c r="H81" s="11">
        <f t="shared" si="2"/>
        <v>400</v>
      </c>
      <c r="I81" s="23">
        <v>3</v>
      </c>
      <c r="J81" s="15">
        <v>120</v>
      </c>
      <c r="K81" s="15"/>
      <c r="L81" s="15"/>
    </row>
    <row r="82" s="1" customFormat="1" ht="21" customHeight="1" spans="1:12">
      <c r="A82" s="5">
        <v>9</v>
      </c>
      <c r="B82" s="5" t="s">
        <v>42</v>
      </c>
      <c r="C82" s="6" t="s">
        <v>43</v>
      </c>
      <c r="D82" s="5" t="s">
        <v>44</v>
      </c>
      <c r="E82" s="14" t="s">
        <v>32</v>
      </c>
      <c r="F82" s="15">
        <v>1</v>
      </c>
      <c r="G82" s="11">
        <v>800</v>
      </c>
      <c r="H82" s="11">
        <f t="shared" si="2"/>
        <v>800</v>
      </c>
      <c r="I82" s="23">
        <v>1</v>
      </c>
      <c r="J82" s="15">
        <v>800</v>
      </c>
      <c r="K82" s="15"/>
      <c r="L82" s="15"/>
    </row>
    <row r="83" s="1" customFormat="1" ht="21" customHeight="1" spans="1:12">
      <c r="A83" s="5">
        <v>10</v>
      </c>
      <c r="B83" s="5" t="s">
        <v>45</v>
      </c>
      <c r="C83" s="6" t="s">
        <v>46</v>
      </c>
      <c r="D83" s="5" t="s">
        <v>47</v>
      </c>
      <c r="E83" s="14" t="s">
        <v>48</v>
      </c>
      <c r="F83" s="15">
        <v>1</v>
      </c>
      <c r="G83" s="11">
        <v>300</v>
      </c>
      <c r="H83" s="11">
        <f t="shared" si="2"/>
        <v>300</v>
      </c>
      <c r="I83" s="23">
        <v>1</v>
      </c>
      <c r="J83" s="15">
        <v>300</v>
      </c>
      <c r="K83" s="15"/>
      <c r="L83" s="15"/>
    </row>
    <row r="84" s="1" customFormat="1" ht="21" customHeight="1" spans="1:12">
      <c r="A84" s="5">
        <v>11</v>
      </c>
      <c r="B84" s="5" t="s">
        <v>49</v>
      </c>
      <c r="C84" s="6" t="s">
        <v>34</v>
      </c>
      <c r="D84" s="5" t="s">
        <v>50</v>
      </c>
      <c r="E84" s="14" t="s">
        <v>29</v>
      </c>
      <c r="F84" s="15">
        <v>20</v>
      </c>
      <c r="G84" s="11"/>
      <c r="H84" s="11">
        <f t="shared" si="2"/>
        <v>0</v>
      </c>
      <c r="I84" s="23"/>
      <c r="J84" s="15">
        <v>0</v>
      </c>
      <c r="K84" s="15"/>
      <c r="L84" s="15"/>
    </row>
    <row r="85" s="1" customFormat="1" ht="21" customHeight="1" spans="1:12">
      <c r="A85" s="5">
        <v>12</v>
      </c>
      <c r="B85" s="5" t="s">
        <v>51</v>
      </c>
      <c r="C85" s="6" t="s">
        <v>34</v>
      </c>
      <c r="D85" s="5" t="s">
        <v>52</v>
      </c>
      <c r="E85" s="14" t="s">
        <v>29</v>
      </c>
      <c r="F85" s="15">
        <v>4</v>
      </c>
      <c r="G85" s="11"/>
      <c r="H85" s="11">
        <f t="shared" si="2"/>
        <v>0</v>
      </c>
      <c r="I85" s="23"/>
      <c r="J85" s="15">
        <v>0</v>
      </c>
      <c r="K85" s="15"/>
      <c r="L85" s="15"/>
    </row>
    <row r="86" s="1" customFormat="1" ht="21" customHeight="1" spans="1:12">
      <c r="A86" s="5">
        <v>13</v>
      </c>
      <c r="B86" s="5" t="s">
        <v>53</v>
      </c>
      <c r="C86" s="6" t="s">
        <v>34</v>
      </c>
      <c r="D86" s="5" t="s">
        <v>54</v>
      </c>
      <c r="E86" s="14" t="s">
        <v>29</v>
      </c>
      <c r="F86" s="15">
        <v>40</v>
      </c>
      <c r="G86" s="15"/>
      <c r="H86" s="11">
        <f t="shared" si="2"/>
        <v>0</v>
      </c>
      <c r="I86" s="23"/>
      <c r="J86" s="15">
        <v>0</v>
      </c>
      <c r="K86" s="15"/>
      <c r="L86" s="15"/>
    </row>
    <row r="87" s="1" customFormat="1" ht="21" customHeight="1" spans="1:12">
      <c r="A87" s="5">
        <v>14</v>
      </c>
      <c r="B87" s="5" t="s">
        <v>55</v>
      </c>
      <c r="C87" s="6" t="s">
        <v>34</v>
      </c>
      <c r="D87" s="5" t="s">
        <v>56</v>
      </c>
      <c r="E87" s="14" t="s">
        <v>57</v>
      </c>
      <c r="F87" s="15">
        <v>150</v>
      </c>
      <c r="G87" s="15"/>
      <c r="H87" s="11">
        <f t="shared" si="2"/>
        <v>0</v>
      </c>
      <c r="I87" s="23"/>
      <c r="J87" s="15">
        <v>0</v>
      </c>
      <c r="K87" s="15"/>
      <c r="L87" s="15"/>
    </row>
    <row r="88" s="1" customFormat="1" ht="21" customHeight="1" spans="1:12">
      <c r="A88" s="5">
        <v>15</v>
      </c>
      <c r="B88" s="5" t="s">
        <v>58</v>
      </c>
      <c r="C88" s="6" t="s">
        <v>34</v>
      </c>
      <c r="D88" s="5" t="s">
        <v>59</v>
      </c>
      <c r="E88" s="14" t="s">
        <v>60</v>
      </c>
      <c r="F88" s="15">
        <v>20</v>
      </c>
      <c r="G88" s="15"/>
      <c r="H88" s="11">
        <f t="shared" si="2"/>
        <v>0</v>
      </c>
      <c r="I88" s="23"/>
      <c r="J88" s="15">
        <v>0</v>
      </c>
      <c r="K88" s="15"/>
      <c r="L88" s="15"/>
    </row>
    <row r="89" s="1" customFormat="1" ht="21" customHeight="1" spans="1:12">
      <c r="A89" s="5">
        <v>16</v>
      </c>
      <c r="B89" s="5" t="s">
        <v>58</v>
      </c>
      <c r="C89" s="6" t="s">
        <v>34</v>
      </c>
      <c r="D89" s="5" t="s">
        <v>61</v>
      </c>
      <c r="E89" s="14" t="s">
        <v>60</v>
      </c>
      <c r="F89" s="15">
        <v>20</v>
      </c>
      <c r="G89" s="15"/>
      <c r="H89" s="11">
        <f t="shared" si="2"/>
        <v>0</v>
      </c>
      <c r="I89" s="23"/>
      <c r="J89" s="15">
        <v>0</v>
      </c>
      <c r="K89" s="15"/>
      <c r="L89" s="15"/>
    </row>
    <row r="90" s="1" customFormat="1" ht="21" customHeight="1" spans="1:12">
      <c r="A90" s="5">
        <v>17</v>
      </c>
      <c r="B90" s="5" t="s">
        <v>58</v>
      </c>
      <c r="C90" s="6" t="s">
        <v>34</v>
      </c>
      <c r="D90" s="5" t="s">
        <v>62</v>
      </c>
      <c r="E90" s="14" t="s">
        <v>60</v>
      </c>
      <c r="F90" s="15">
        <v>10</v>
      </c>
      <c r="G90" s="15"/>
      <c r="H90" s="11">
        <f t="shared" si="2"/>
        <v>0</v>
      </c>
      <c r="I90" s="23"/>
      <c r="J90" s="15">
        <v>0</v>
      </c>
      <c r="K90" s="15"/>
      <c r="L90" s="15"/>
    </row>
    <row r="91" s="1" customFormat="1" ht="21" customHeight="1" spans="1:12">
      <c r="A91" s="5">
        <v>18</v>
      </c>
      <c r="B91" s="5" t="s">
        <v>58</v>
      </c>
      <c r="C91" s="6" t="s">
        <v>34</v>
      </c>
      <c r="D91" s="5" t="s">
        <v>63</v>
      </c>
      <c r="E91" s="14" t="s">
        <v>60</v>
      </c>
      <c r="F91" s="15">
        <v>20</v>
      </c>
      <c r="G91" s="15"/>
      <c r="H91" s="11">
        <f t="shared" si="2"/>
        <v>0</v>
      </c>
      <c r="I91" s="23"/>
      <c r="J91" s="15">
        <v>0</v>
      </c>
      <c r="K91" s="15"/>
      <c r="L91" s="15"/>
    </row>
    <row r="92" s="1" customFormat="1" ht="21" customHeight="1" spans="1:12">
      <c r="A92" s="5">
        <v>19</v>
      </c>
      <c r="B92" s="5" t="s">
        <v>58</v>
      </c>
      <c r="C92" s="6" t="s">
        <v>34</v>
      </c>
      <c r="D92" s="5" t="s">
        <v>64</v>
      </c>
      <c r="E92" s="14" t="s">
        <v>60</v>
      </c>
      <c r="F92" s="15">
        <v>20</v>
      </c>
      <c r="G92" s="15"/>
      <c r="H92" s="11">
        <f t="shared" si="2"/>
        <v>0</v>
      </c>
      <c r="I92" s="23"/>
      <c r="J92" s="15">
        <v>0</v>
      </c>
      <c r="K92" s="15"/>
      <c r="L92" s="15"/>
    </row>
    <row r="93" s="1" customFormat="1" ht="21" customHeight="1" spans="1:12">
      <c r="A93" s="5">
        <v>20</v>
      </c>
      <c r="B93" s="5" t="s">
        <v>58</v>
      </c>
      <c r="C93" s="6" t="s">
        <v>34</v>
      </c>
      <c r="D93" s="5" t="s">
        <v>65</v>
      </c>
      <c r="E93" s="14" t="s">
        <v>60</v>
      </c>
      <c r="F93" s="15">
        <v>10</v>
      </c>
      <c r="G93" s="15"/>
      <c r="H93" s="11">
        <f t="shared" si="2"/>
        <v>0</v>
      </c>
      <c r="I93" s="23"/>
      <c r="J93" s="15">
        <v>0</v>
      </c>
      <c r="K93" s="15"/>
      <c r="L93" s="15"/>
    </row>
    <row r="94" s="1" customFormat="1" ht="21" customHeight="1" spans="1:12">
      <c r="A94" s="5">
        <v>21</v>
      </c>
      <c r="B94" s="5" t="s">
        <v>66</v>
      </c>
      <c r="C94" s="6" t="s">
        <v>34</v>
      </c>
      <c r="D94" s="5" t="s">
        <v>67</v>
      </c>
      <c r="E94" s="14" t="s">
        <v>68</v>
      </c>
      <c r="F94" s="15">
        <v>58</v>
      </c>
      <c r="G94" s="15"/>
      <c r="H94" s="11">
        <f t="shared" si="2"/>
        <v>0</v>
      </c>
      <c r="I94" s="23"/>
      <c r="J94" s="15">
        <v>0</v>
      </c>
      <c r="K94" s="15"/>
      <c r="L94" s="15"/>
    </row>
    <row r="95" s="1" customFormat="1" ht="21" customHeight="1" spans="1:12">
      <c r="A95" s="5">
        <v>22</v>
      </c>
      <c r="B95" s="5" t="s">
        <v>69</v>
      </c>
      <c r="C95" s="6" t="s">
        <v>70</v>
      </c>
      <c r="D95" s="5" t="s">
        <v>69</v>
      </c>
      <c r="E95" s="14" t="s">
        <v>71</v>
      </c>
      <c r="F95" s="15">
        <v>432</v>
      </c>
      <c r="G95" s="15">
        <v>8</v>
      </c>
      <c r="H95" s="11">
        <f t="shared" si="2"/>
        <v>3456</v>
      </c>
      <c r="I95" s="23">
        <v>360</v>
      </c>
      <c r="J95" s="15">
        <v>2880</v>
      </c>
      <c r="K95" s="15"/>
      <c r="L95" s="15"/>
    </row>
    <row r="96" s="1" customFormat="1" ht="21" customHeight="1" spans="1:12">
      <c r="A96" s="5">
        <v>23</v>
      </c>
      <c r="B96" s="5" t="s">
        <v>72</v>
      </c>
      <c r="C96" s="6" t="s">
        <v>34</v>
      </c>
      <c r="D96" s="5" t="s">
        <v>73</v>
      </c>
      <c r="E96" s="14" t="s">
        <v>48</v>
      </c>
      <c r="F96" s="15">
        <v>70</v>
      </c>
      <c r="G96" s="15">
        <v>3</v>
      </c>
      <c r="H96" s="11">
        <f t="shared" si="2"/>
        <v>210</v>
      </c>
      <c r="I96" s="23">
        <v>35</v>
      </c>
      <c r="J96" s="15">
        <v>105</v>
      </c>
      <c r="K96" s="15"/>
      <c r="L96" s="15"/>
    </row>
    <row r="97" s="1" customFormat="1" ht="21" customHeight="1" spans="1:12">
      <c r="A97" s="5">
        <v>24</v>
      </c>
      <c r="B97" s="5" t="s">
        <v>72</v>
      </c>
      <c r="C97" s="6" t="s">
        <v>34</v>
      </c>
      <c r="D97" s="5" t="s">
        <v>74</v>
      </c>
      <c r="E97" s="14" t="s">
        <v>48</v>
      </c>
      <c r="F97" s="15">
        <v>80</v>
      </c>
      <c r="G97" s="15">
        <v>3</v>
      </c>
      <c r="H97" s="11">
        <f t="shared" si="2"/>
        <v>240</v>
      </c>
      <c r="I97" s="23"/>
      <c r="J97" s="15">
        <v>0</v>
      </c>
      <c r="K97" s="15"/>
      <c r="L97" s="15"/>
    </row>
    <row r="98" s="1" customFormat="1" ht="21" customHeight="1" spans="1:12">
      <c r="A98" s="5">
        <v>25</v>
      </c>
      <c r="B98" s="5" t="s">
        <v>75</v>
      </c>
      <c r="C98" s="6" t="s">
        <v>76</v>
      </c>
      <c r="D98" s="5" t="s">
        <v>77</v>
      </c>
      <c r="E98" s="14" t="s">
        <v>23</v>
      </c>
      <c r="F98" s="15">
        <v>1200</v>
      </c>
      <c r="G98" s="15">
        <v>2</v>
      </c>
      <c r="H98" s="11">
        <f t="shared" si="2"/>
        <v>2400</v>
      </c>
      <c r="I98" s="23">
        <v>600</v>
      </c>
      <c r="J98" s="15">
        <v>1200</v>
      </c>
      <c r="K98" s="15"/>
      <c r="L98" s="15"/>
    </row>
    <row r="99" s="1" customFormat="1" ht="21" customHeight="1" spans="1:12">
      <c r="A99" s="5">
        <v>26</v>
      </c>
      <c r="B99" s="5" t="s">
        <v>78</v>
      </c>
      <c r="C99" s="6" t="s">
        <v>76</v>
      </c>
      <c r="D99" s="5" t="s">
        <v>79</v>
      </c>
      <c r="E99" s="14" t="s">
        <v>23</v>
      </c>
      <c r="F99" s="15">
        <v>50</v>
      </c>
      <c r="G99" s="15">
        <v>2</v>
      </c>
      <c r="H99" s="11">
        <f t="shared" si="2"/>
        <v>100</v>
      </c>
      <c r="I99" s="23">
        <v>30</v>
      </c>
      <c r="J99" s="15">
        <v>60</v>
      </c>
      <c r="K99" s="15"/>
      <c r="L99" s="15"/>
    </row>
    <row r="100" s="1" customFormat="1" ht="21" customHeight="1" spans="1:12">
      <c r="A100" s="5">
        <v>27</v>
      </c>
      <c r="B100" s="5" t="s">
        <v>80</v>
      </c>
      <c r="C100" s="6" t="s">
        <v>81</v>
      </c>
      <c r="D100" s="5" t="s">
        <v>82</v>
      </c>
      <c r="E100" s="14" t="s">
        <v>83</v>
      </c>
      <c r="F100" s="15">
        <v>8</v>
      </c>
      <c r="G100" s="15"/>
      <c r="H100" s="11">
        <f t="shared" si="2"/>
        <v>0</v>
      </c>
      <c r="I100" s="23"/>
      <c r="J100" s="15">
        <v>0</v>
      </c>
      <c r="K100" s="15"/>
      <c r="L100" s="15"/>
    </row>
    <row r="101" s="1" customFormat="1" ht="21" customHeight="1" spans="1:12">
      <c r="A101" s="5">
        <v>28</v>
      </c>
      <c r="B101" s="5" t="s">
        <v>84</v>
      </c>
      <c r="C101" s="6" t="s">
        <v>85</v>
      </c>
      <c r="D101" s="5" t="s">
        <v>86</v>
      </c>
      <c r="E101" s="14" t="s">
        <v>23</v>
      </c>
      <c r="F101" s="15">
        <v>120</v>
      </c>
      <c r="G101" s="15">
        <v>2</v>
      </c>
      <c r="H101" s="11">
        <f t="shared" si="2"/>
        <v>240</v>
      </c>
      <c r="I101" s="23">
        <v>120</v>
      </c>
      <c r="J101" s="15">
        <v>240</v>
      </c>
      <c r="K101" s="15"/>
      <c r="L101" s="15"/>
    </row>
    <row r="102" s="1" customFormat="1" ht="21" customHeight="1" spans="1:12">
      <c r="A102" s="5">
        <v>29</v>
      </c>
      <c r="B102" s="5" t="s">
        <v>87</v>
      </c>
      <c r="C102" s="6" t="s">
        <v>88</v>
      </c>
      <c r="D102" s="5" t="s">
        <v>89</v>
      </c>
      <c r="E102" s="14" t="s">
        <v>23</v>
      </c>
      <c r="F102" s="15">
        <v>1200</v>
      </c>
      <c r="G102" s="15">
        <v>3</v>
      </c>
      <c r="H102" s="11">
        <f t="shared" si="2"/>
        <v>3600</v>
      </c>
      <c r="I102" s="23">
        <v>1000</v>
      </c>
      <c r="J102" s="15">
        <v>3000</v>
      </c>
      <c r="K102" s="15"/>
      <c r="L102" s="15"/>
    </row>
    <row r="103" s="1" customFormat="1" ht="21" customHeight="1" spans="1:12">
      <c r="A103" s="5">
        <v>30</v>
      </c>
      <c r="B103" s="5" t="s">
        <v>90</v>
      </c>
      <c r="C103" s="6" t="s">
        <v>34</v>
      </c>
      <c r="D103" s="5" t="s">
        <v>91</v>
      </c>
      <c r="E103" s="14" t="s">
        <v>29</v>
      </c>
      <c r="F103" s="15">
        <v>600</v>
      </c>
      <c r="G103" s="15"/>
      <c r="H103" s="11">
        <f t="shared" si="2"/>
        <v>0</v>
      </c>
      <c r="I103" s="23"/>
      <c r="J103" s="15">
        <v>0</v>
      </c>
      <c r="K103" s="15"/>
      <c r="L103" s="15"/>
    </row>
    <row r="104" s="1" customFormat="1" ht="21" customHeight="1" spans="1:12">
      <c r="A104" s="5">
        <v>31</v>
      </c>
      <c r="B104" s="5" t="s">
        <v>92</v>
      </c>
      <c r="C104" s="6"/>
      <c r="D104" s="5" t="s">
        <v>93</v>
      </c>
      <c r="E104" s="14" t="s">
        <v>48</v>
      </c>
      <c r="F104" s="15">
        <v>1</v>
      </c>
      <c r="G104" s="15"/>
      <c r="H104" s="11">
        <f t="shared" si="2"/>
        <v>0</v>
      </c>
      <c r="I104" s="23"/>
      <c r="J104" s="15">
        <v>0</v>
      </c>
      <c r="K104" s="15"/>
      <c r="L104" s="15"/>
    </row>
    <row r="105" s="1" customFormat="1" ht="21" customHeight="1" spans="1:12">
      <c r="A105" s="5">
        <v>32</v>
      </c>
      <c r="B105" s="5" t="s">
        <v>94</v>
      </c>
      <c r="C105" s="6" t="s">
        <v>70</v>
      </c>
      <c r="D105" s="5" t="s">
        <v>103</v>
      </c>
      <c r="E105" s="14" t="s">
        <v>29</v>
      </c>
      <c r="F105" s="15">
        <v>290</v>
      </c>
      <c r="G105" s="15">
        <v>80</v>
      </c>
      <c r="H105" s="11">
        <f t="shared" si="2"/>
        <v>23200</v>
      </c>
      <c r="I105" s="23">
        <v>35</v>
      </c>
      <c r="J105" s="15">
        <v>2800</v>
      </c>
      <c r="K105" s="15"/>
      <c r="L105" s="15"/>
    </row>
    <row r="106" s="1" customFormat="1" ht="21" customHeight="1" spans="1:12">
      <c r="A106" s="17"/>
      <c r="B106" s="17"/>
      <c r="C106" s="6" t="s">
        <v>70</v>
      </c>
      <c r="D106" s="5" t="s">
        <v>104</v>
      </c>
      <c r="E106" s="14" t="s">
        <v>29</v>
      </c>
      <c r="F106" s="15"/>
      <c r="G106" s="15">
        <v>108</v>
      </c>
      <c r="H106" s="11">
        <f t="shared" si="2"/>
        <v>0</v>
      </c>
      <c r="I106" s="23">
        <v>98</v>
      </c>
      <c r="J106" s="15">
        <v>10584</v>
      </c>
      <c r="K106" s="15"/>
      <c r="L106" s="15"/>
    </row>
    <row r="107" s="1" customFormat="1" ht="21" customHeight="1" spans="1:12">
      <c r="A107" s="17"/>
      <c r="B107" s="17"/>
      <c r="C107" s="6" t="s">
        <v>70</v>
      </c>
      <c r="D107" s="5" t="s">
        <v>105</v>
      </c>
      <c r="E107" s="14" t="s">
        <v>29</v>
      </c>
      <c r="F107" s="15">
        <v>11</v>
      </c>
      <c r="G107" s="15">
        <v>200</v>
      </c>
      <c r="H107" s="11">
        <f t="shared" si="2"/>
        <v>2200</v>
      </c>
      <c r="I107" s="23">
        <v>10</v>
      </c>
      <c r="J107" s="15">
        <v>2000</v>
      </c>
      <c r="K107" s="15"/>
      <c r="L107" s="15"/>
    </row>
    <row r="108" s="1" customFormat="1" ht="21" customHeight="1" spans="1:12">
      <c r="A108" s="18"/>
      <c r="B108" s="18"/>
      <c r="C108" s="6"/>
      <c r="D108" s="5"/>
      <c r="E108" s="14"/>
      <c r="F108" s="15"/>
      <c r="G108" s="15"/>
      <c r="H108" s="15"/>
      <c r="I108" s="23"/>
      <c r="J108" s="15">
        <v>0</v>
      </c>
      <c r="K108" s="15"/>
      <c r="L108" s="15"/>
    </row>
    <row r="109" s="1" customFormat="1" ht="21" customHeight="1" spans="1:12">
      <c r="A109" s="5">
        <v>1</v>
      </c>
      <c r="B109" s="5" t="s">
        <v>20</v>
      </c>
      <c r="C109" s="6" t="s">
        <v>21</v>
      </c>
      <c r="D109" s="5" t="s">
        <v>107</v>
      </c>
      <c r="E109" s="14" t="s">
        <v>23</v>
      </c>
      <c r="F109" s="15">
        <v>300</v>
      </c>
      <c r="G109" s="9">
        <v>20</v>
      </c>
      <c r="H109" s="11">
        <f t="shared" ref="H109:H134" si="3">G109*F109</f>
        <v>6000</v>
      </c>
      <c r="I109" s="23"/>
      <c r="J109" s="15">
        <v>0</v>
      </c>
      <c r="K109" s="15"/>
      <c r="L109" s="15"/>
    </row>
    <row r="110" s="1" customFormat="1" ht="21" customHeight="1" spans="1:12">
      <c r="A110" s="5">
        <v>2</v>
      </c>
      <c r="B110" s="5" t="s">
        <v>26</v>
      </c>
      <c r="C110" s="6" t="s">
        <v>27</v>
      </c>
      <c r="D110" s="5" t="s">
        <v>28</v>
      </c>
      <c r="E110" s="14" t="s">
        <v>29</v>
      </c>
      <c r="F110" s="15">
        <v>2</v>
      </c>
      <c r="G110" s="11">
        <v>100</v>
      </c>
      <c r="H110" s="11">
        <f t="shared" si="3"/>
        <v>200</v>
      </c>
      <c r="I110" s="23"/>
      <c r="J110" s="15">
        <v>0</v>
      </c>
      <c r="K110" s="15"/>
      <c r="L110" s="15"/>
    </row>
    <row r="111" s="1" customFormat="1" ht="21" customHeight="1" spans="1:12">
      <c r="A111" s="5">
        <v>3</v>
      </c>
      <c r="B111" s="5" t="s">
        <v>108</v>
      </c>
      <c r="C111" s="6" t="s">
        <v>27</v>
      </c>
      <c r="D111" s="5" t="s">
        <v>109</v>
      </c>
      <c r="E111" s="14" t="s">
        <v>32</v>
      </c>
      <c r="F111" s="15">
        <v>1</v>
      </c>
      <c r="G111" s="11">
        <v>100</v>
      </c>
      <c r="H111" s="11">
        <f t="shared" si="3"/>
        <v>100</v>
      </c>
      <c r="I111" s="23"/>
      <c r="J111" s="15">
        <v>0</v>
      </c>
      <c r="K111" s="15"/>
      <c r="L111" s="15"/>
    </row>
    <row r="112" s="1" customFormat="1" ht="21" customHeight="1" spans="1:12">
      <c r="A112" s="5">
        <v>4</v>
      </c>
      <c r="B112" s="5" t="s">
        <v>33</v>
      </c>
      <c r="C112" s="6" t="s">
        <v>34</v>
      </c>
      <c r="D112" s="5" t="s">
        <v>35</v>
      </c>
      <c r="E112" s="14" t="s">
        <v>29</v>
      </c>
      <c r="F112" s="15">
        <v>2</v>
      </c>
      <c r="G112" s="11">
        <v>5</v>
      </c>
      <c r="H112" s="11">
        <f t="shared" si="3"/>
        <v>10</v>
      </c>
      <c r="I112" s="23"/>
      <c r="J112" s="15">
        <v>0</v>
      </c>
      <c r="K112" s="15"/>
      <c r="L112" s="15"/>
    </row>
    <row r="113" s="1" customFormat="1" ht="21" customHeight="1" spans="1:12">
      <c r="A113" s="5">
        <v>5</v>
      </c>
      <c r="B113" s="5" t="s">
        <v>110</v>
      </c>
      <c r="C113" s="6" t="s">
        <v>34</v>
      </c>
      <c r="D113" s="5" t="s">
        <v>111</v>
      </c>
      <c r="E113" s="14" t="s">
        <v>23</v>
      </c>
      <c r="F113" s="15">
        <v>800</v>
      </c>
      <c r="G113" s="11">
        <v>2</v>
      </c>
      <c r="H113" s="11">
        <f t="shared" si="3"/>
        <v>1600</v>
      </c>
      <c r="I113" s="23"/>
      <c r="J113" s="15">
        <v>0</v>
      </c>
      <c r="K113" s="15"/>
      <c r="L113" s="15"/>
    </row>
    <row r="114" s="1" customFormat="1" ht="21" customHeight="1" spans="1:12">
      <c r="A114" s="5">
        <v>6</v>
      </c>
      <c r="B114" s="5" t="s">
        <v>38</v>
      </c>
      <c r="C114" s="6" t="s">
        <v>34</v>
      </c>
      <c r="D114" s="5" t="s">
        <v>39</v>
      </c>
      <c r="E114" s="14" t="s">
        <v>23</v>
      </c>
      <c r="F114" s="15">
        <v>300</v>
      </c>
      <c r="G114" s="11">
        <v>2</v>
      </c>
      <c r="H114" s="11">
        <f t="shared" si="3"/>
        <v>600</v>
      </c>
      <c r="I114" s="23"/>
      <c r="J114" s="15">
        <v>0</v>
      </c>
      <c r="K114" s="15"/>
      <c r="L114" s="15"/>
    </row>
    <row r="115" s="1" customFormat="1" ht="21" customHeight="1" spans="1:12">
      <c r="A115" s="5">
        <v>7</v>
      </c>
      <c r="B115" s="5" t="s">
        <v>40</v>
      </c>
      <c r="C115" s="6" t="s">
        <v>27</v>
      </c>
      <c r="D115" s="5" t="s">
        <v>41</v>
      </c>
      <c r="E115" s="14" t="s">
        <v>29</v>
      </c>
      <c r="F115" s="15">
        <v>2</v>
      </c>
      <c r="G115" s="11">
        <v>40</v>
      </c>
      <c r="H115" s="11">
        <f t="shared" si="3"/>
        <v>80</v>
      </c>
      <c r="I115" s="23"/>
      <c r="J115" s="15">
        <v>0</v>
      </c>
      <c r="K115" s="15"/>
      <c r="L115" s="15"/>
    </row>
    <row r="116" s="1" customFormat="1" ht="21" customHeight="1" spans="1:12">
      <c r="A116" s="5">
        <v>8</v>
      </c>
      <c r="B116" s="5" t="s">
        <v>49</v>
      </c>
      <c r="C116" s="6" t="s">
        <v>34</v>
      </c>
      <c r="D116" s="5" t="s">
        <v>50</v>
      </c>
      <c r="E116" s="14" t="s">
        <v>29</v>
      </c>
      <c r="F116" s="15">
        <v>4</v>
      </c>
      <c r="G116" s="11"/>
      <c r="H116" s="11">
        <f t="shared" si="3"/>
        <v>0</v>
      </c>
      <c r="I116" s="23"/>
      <c r="J116" s="15">
        <v>0</v>
      </c>
      <c r="K116" s="15"/>
      <c r="L116" s="15"/>
    </row>
    <row r="117" s="1" customFormat="1" ht="21" customHeight="1" spans="1:12">
      <c r="A117" s="5">
        <v>9</v>
      </c>
      <c r="B117" s="5" t="s">
        <v>112</v>
      </c>
      <c r="C117" s="6" t="s">
        <v>34</v>
      </c>
      <c r="D117" s="5" t="s">
        <v>113</v>
      </c>
      <c r="E117" s="14" t="s">
        <v>29</v>
      </c>
      <c r="F117" s="15">
        <v>2</v>
      </c>
      <c r="G117" s="11"/>
      <c r="H117" s="11">
        <f t="shared" si="3"/>
        <v>0</v>
      </c>
      <c r="I117" s="23"/>
      <c r="J117" s="15">
        <v>0</v>
      </c>
      <c r="K117" s="15"/>
      <c r="L117" s="15"/>
    </row>
    <row r="118" s="1" customFormat="1" ht="21" customHeight="1" spans="1:12">
      <c r="A118" s="5">
        <v>10</v>
      </c>
      <c r="B118" s="5" t="s">
        <v>53</v>
      </c>
      <c r="C118" s="6" t="s">
        <v>34</v>
      </c>
      <c r="D118" s="5" t="s">
        <v>54</v>
      </c>
      <c r="E118" s="14" t="s">
        <v>29</v>
      </c>
      <c r="F118" s="15">
        <v>6</v>
      </c>
      <c r="G118" s="11"/>
      <c r="H118" s="11">
        <f t="shared" si="3"/>
        <v>0</v>
      </c>
      <c r="I118" s="23"/>
      <c r="J118" s="15">
        <v>0</v>
      </c>
      <c r="K118" s="15"/>
      <c r="L118" s="15"/>
    </row>
    <row r="119" s="1" customFormat="1" ht="21" customHeight="1" spans="1:12">
      <c r="A119" s="5">
        <v>11</v>
      </c>
      <c r="B119" s="5" t="s">
        <v>55</v>
      </c>
      <c r="C119" s="6" t="s">
        <v>34</v>
      </c>
      <c r="D119" s="5" t="s">
        <v>56</v>
      </c>
      <c r="E119" s="14" t="s">
        <v>57</v>
      </c>
      <c r="F119" s="15">
        <v>20</v>
      </c>
      <c r="G119" s="11"/>
      <c r="H119" s="11">
        <f t="shared" si="3"/>
        <v>0</v>
      </c>
      <c r="I119" s="23"/>
      <c r="J119" s="15">
        <v>0</v>
      </c>
      <c r="K119" s="15"/>
      <c r="L119" s="15"/>
    </row>
    <row r="120" s="1" customFormat="1" ht="21" customHeight="1" spans="1:12">
      <c r="A120" s="5">
        <v>12</v>
      </c>
      <c r="B120" s="5" t="s">
        <v>58</v>
      </c>
      <c r="C120" s="6" t="s">
        <v>34</v>
      </c>
      <c r="D120" s="5" t="s">
        <v>63</v>
      </c>
      <c r="E120" s="14" t="s">
        <v>60</v>
      </c>
      <c r="F120" s="15">
        <v>4</v>
      </c>
      <c r="G120" s="11"/>
      <c r="H120" s="11">
        <f t="shared" si="3"/>
        <v>0</v>
      </c>
      <c r="I120" s="23"/>
      <c r="J120" s="15">
        <v>0</v>
      </c>
      <c r="K120" s="15"/>
      <c r="L120" s="15"/>
    </row>
    <row r="121" s="1" customFormat="1" ht="21" customHeight="1" spans="1:12">
      <c r="A121" s="5">
        <v>13</v>
      </c>
      <c r="B121" s="5" t="s">
        <v>58</v>
      </c>
      <c r="C121" s="6" t="s">
        <v>34</v>
      </c>
      <c r="D121" s="5" t="s">
        <v>114</v>
      </c>
      <c r="E121" s="14" t="s">
        <v>60</v>
      </c>
      <c r="F121" s="15">
        <v>4</v>
      </c>
      <c r="G121" s="15"/>
      <c r="H121" s="11">
        <f t="shared" si="3"/>
        <v>0</v>
      </c>
      <c r="I121" s="23"/>
      <c r="J121" s="15">
        <v>0</v>
      </c>
      <c r="K121" s="15"/>
      <c r="L121" s="15"/>
    </row>
    <row r="122" s="1" customFormat="1" ht="21" customHeight="1" spans="1:12">
      <c r="A122" s="5">
        <v>14</v>
      </c>
      <c r="B122" s="5" t="s">
        <v>66</v>
      </c>
      <c r="C122" s="6" t="s">
        <v>34</v>
      </c>
      <c r="D122" s="5" t="s">
        <v>67</v>
      </c>
      <c r="E122" s="14" t="s">
        <v>68</v>
      </c>
      <c r="F122" s="15">
        <v>4</v>
      </c>
      <c r="G122" s="15"/>
      <c r="H122" s="11">
        <f t="shared" si="3"/>
        <v>0</v>
      </c>
      <c r="I122" s="23"/>
      <c r="J122" s="15">
        <v>0</v>
      </c>
      <c r="K122" s="15"/>
      <c r="L122" s="15"/>
    </row>
    <row r="123" s="1" customFormat="1" ht="21" customHeight="1" spans="1:12">
      <c r="A123" s="5">
        <v>15</v>
      </c>
      <c r="B123" s="5" t="s">
        <v>69</v>
      </c>
      <c r="C123" s="6" t="s">
        <v>70</v>
      </c>
      <c r="D123" s="5" t="s">
        <v>69</v>
      </c>
      <c r="E123" s="14" t="s">
        <v>71</v>
      </c>
      <c r="F123" s="15">
        <v>96</v>
      </c>
      <c r="G123" s="15">
        <v>8</v>
      </c>
      <c r="H123" s="11">
        <f t="shared" si="3"/>
        <v>768</v>
      </c>
      <c r="I123" s="23"/>
      <c r="J123" s="15">
        <v>0</v>
      </c>
      <c r="K123" s="15"/>
      <c r="L123" s="15"/>
    </row>
    <row r="124" s="1" customFormat="1" ht="21" customHeight="1" spans="1:12">
      <c r="A124" s="5">
        <v>16</v>
      </c>
      <c r="B124" s="5" t="s">
        <v>72</v>
      </c>
      <c r="C124" s="6" t="s">
        <v>34</v>
      </c>
      <c r="D124" s="5" t="s">
        <v>73</v>
      </c>
      <c r="E124" s="14" t="s">
        <v>48</v>
      </c>
      <c r="F124" s="15">
        <v>5</v>
      </c>
      <c r="G124" s="15">
        <v>3</v>
      </c>
      <c r="H124" s="11">
        <f t="shared" si="3"/>
        <v>15</v>
      </c>
      <c r="I124" s="23"/>
      <c r="J124" s="15">
        <v>0</v>
      </c>
      <c r="K124" s="15"/>
      <c r="L124" s="15"/>
    </row>
    <row r="125" s="1" customFormat="1" ht="21" customHeight="1" spans="1:12">
      <c r="A125" s="5">
        <v>17</v>
      </c>
      <c r="B125" s="5" t="s">
        <v>72</v>
      </c>
      <c r="C125" s="6" t="s">
        <v>34</v>
      </c>
      <c r="D125" s="5" t="s">
        <v>74</v>
      </c>
      <c r="E125" s="14" t="s">
        <v>48</v>
      </c>
      <c r="F125" s="15">
        <v>10</v>
      </c>
      <c r="G125" s="15">
        <v>3</v>
      </c>
      <c r="H125" s="11">
        <f t="shared" si="3"/>
        <v>30</v>
      </c>
      <c r="I125" s="23"/>
      <c r="J125" s="15">
        <v>0</v>
      </c>
      <c r="K125" s="15"/>
      <c r="L125" s="15"/>
    </row>
    <row r="126" s="1" customFormat="1" ht="21" customHeight="1" spans="1:12">
      <c r="A126" s="5">
        <v>18</v>
      </c>
      <c r="B126" s="5" t="s">
        <v>75</v>
      </c>
      <c r="C126" s="6" t="s">
        <v>76</v>
      </c>
      <c r="D126" s="5" t="s">
        <v>77</v>
      </c>
      <c r="E126" s="14" t="s">
        <v>23</v>
      </c>
      <c r="F126" s="15">
        <v>200</v>
      </c>
      <c r="G126" s="15">
        <v>2</v>
      </c>
      <c r="H126" s="11">
        <f t="shared" si="3"/>
        <v>400</v>
      </c>
      <c r="I126" s="23"/>
      <c r="J126" s="15">
        <v>0</v>
      </c>
      <c r="K126" s="15"/>
      <c r="L126" s="15"/>
    </row>
    <row r="127" s="1" customFormat="1" ht="21" customHeight="1" spans="1:12">
      <c r="A127" s="5">
        <v>19</v>
      </c>
      <c r="B127" s="5" t="s">
        <v>80</v>
      </c>
      <c r="C127" s="6" t="s">
        <v>81</v>
      </c>
      <c r="D127" s="5" t="s">
        <v>82</v>
      </c>
      <c r="E127" s="14" t="s">
        <v>83</v>
      </c>
      <c r="F127" s="15">
        <v>4</v>
      </c>
      <c r="G127" s="15"/>
      <c r="H127" s="11">
        <f t="shared" si="3"/>
        <v>0</v>
      </c>
      <c r="I127" s="23"/>
      <c r="J127" s="15">
        <v>0</v>
      </c>
      <c r="K127" s="15"/>
      <c r="L127" s="15"/>
    </row>
    <row r="128" s="1" customFormat="1" ht="21" customHeight="1" spans="1:12">
      <c r="A128" s="5">
        <v>20</v>
      </c>
      <c r="B128" s="5" t="s">
        <v>84</v>
      </c>
      <c r="C128" s="6" t="s">
        <v>85</v>
      </c>
      <c r="D128" s="5" t="s">
        <v>86</v>
      </c>
      <c r="E128" s="14" t="s">
        <v>23</v>
      </c>
      <c r="F128" s="15">
        <v>100</v>
      </c>
      <c r="G128" s="15">
        <v>2</v>
      </c>
      <c r="H128" s="11">
        <f t="shared" si="3"/>
        <v>200</v>
      </c>
      <c r="I128" s="23"/>
      <c r="J128" s="15">
        <v>0</v>
      </c>
      <c r="K128" s="15"/>
      <c r="L128" s="15"/>
    </row>
    <row r="129" s="1" customFormat="1" ht="21" customHeight="1" spans="1:12">
      <c r="A129" s="5">
        <v>21</v>
      </c>
      <c r="B129" s="5" t="s">
        <v>87</v>
      </c>
      <c r="C129" s="6" t="s">
        <v>88</v>
      </c>
      <c r="D129" s="5" t="s">
        <v>89</v>
      </c>
      <c r="E129" s="14" t="s">
        <v>23</v>
      </c>
      <c r="F129" s="15">
        <v>200</v>
      </c>
      <c r="G129" s="15">
        <v>3</v>
      </c>
      <c r="H129" s="11">
        <f t="shared" si="3"/>
        <v>600</v>
      </c>
      <c r="I129" s="23"/>
      <c r="J129" s="15">
        <v>0</v>
      </c>
      <c r="K129" s="15"/>
      <c r="L129" s="15"/>
    </row>
    <row r="130" s="1" customFormat="1" ht="21" customHeight="1" spans="1:12">
      <c r="A130" s="5">
        <v>22</v>
      </c>
      <c r="B130" s="5" t="s">
        <v>90</v>
      </c>
      <c r="C130" s="6" t="s">
        <v>34</v>
      </c>
      <c r="D130" s="5" t="s">
        <v>91</v>
      </c>
      <c r="E130" s="14" t="s">
        <v>29</v>
      </c>
      <c r="F130" s="15">
        <v>100</v>
      </c>
      <c r="G130" s="15"/>
      <c r="H130" s="11">
        <f t="shared" si="3"/>
        <v>0</v>
      </c>
      <c r="I130" s="23"/>
      <c r="J130" s="15">
        <v>0</v>
      </c>
      <c r="K130" s="15"/>
      <c r="L130" s="15"/>
    </row>
    <row r="131" s="1" customFormat="1" ht="21" customHeight="1" spans="1:12">
      <c r="A131" s="5">
        <v>23</v>
      </c>
      <c r="B131" s="5" t="s">
        <v>92</v>
      </c>
      <c r="C131" s="6"/>
      <c r="D131" s="5" t="s">
        <v>93</v>
      </c>
      <c r="E131" s="14" t="s">
        <v>48</v>
      </c>
      <c r="F131" s="15">
        <v>1</v>
      </c>
      <c r="G131" s="15"/>
      <c r="H131" s="11">
        <f t="shared" si="3"/>
        <v>0</v>
      </c>
      <c r="I131" s="23"/>
      <c r="J131" s="15">
        <v>0</v>
      </c>
      <c r="K131" s="15"/>
      <c r="L131" s="15"/>
    </row>
    <row r="132" s="1" customFormat="1" ht="21" customHeight="1" spans="1:12">
      <c r="A132" s="5">
        <v>24</v>
      </c>
      <c r="B132" s="5" t="s">
        <v>94</v>
      </c>
      <c r="C132" s="6" t="s">
        <v>70</v>
      </c>
      <c r="D132" s="5" t="s">
        <v>115</v>
      </c>
      <c r="E132" s="14" t="s">
        <v>29</v>
      </c>
      <c r="F132" s="15">
        <v>20</v>
      </c>
      <c r="G132" s="15">
        <v>80</v>
      </c>
      <c r="H132" s="11">
        <f t="shared" si="3"/>
        <v>1600</v>
      </c>
      <c r="I132" s="23"/>
      <c r="J132" s="15">
        <v>0</v>
      </c>
      <c r="K132" s="15"/>
      <c r="L132" s="15"/>
    </row>
    <row r="133" s="1" customFormat="1" ht="21" customHeight="1" spans="1:12">
      <c r="A133" s="17"/>
      <c r="B133" s="17"/>
      <c r="C133" s="6" t="s">
        <v>70</v>
      </c>
      <c r="D133" s="5" t="s">
        <v>116</v>
      </c>
      <c r="E133" s="14" t="s">
        <v>29</v>
      </c>
      <c r="F133" s="15"/>
      <c r="G133" s="15"/>
      <c r="H133" s="11">
        <f t="shared" si="3"/>
        <v>0</v>
      </c>
      <c r="I133" s="23"/>
      <c r="J133" s="15">
        <v>0</v>
      </c>
      <c r="K133" s="15"/>
      <c r="L133" s="15"/>
    </row>
    <row r="134" s="1" customFormat="1" ht="21" customHeight="1" spans="1:12">
      <c r="A134" s="17"/>
      <c r="B134" s="17"/>
      <c r="C134" s="6" t="s">
        <v>70</v>
      </c>
      <c r="D134" s="5" t="s">
        <v>117</v>
      </c>
      <c r="E134" s="14" t="s">
        <v>29</v>
      </c>
      <c r="F134" s="15">
        <v>10</v>
      </c>
      <c r="G134" s="15">
        <v>200</v>
      </c>
      <c r="H134" s="11">
        <f t="shared" si="3"/>
        <v>2000</v>
      </c>
      <c r="I134" s="23"/>
      <c r="J134" s="15">
        <v>0</v>
      </c>
      <c r="K134" s="15"/>
      <c r="L134" s="15"/>
    </row>
    <row r="135" s="1" customFormat="1" ht="21" customHeight="1" spans="1:12">
      <c r="A135" s="18"/>
      <c r="B135" s="18"/>
      <c r="C135" s="6"/>
      <c r="D135" s="5"/>
      <c r="E135" s="14"/>
      <c r="F135" s="15"/>
      <c r="G135" s="15"/>
      <c r="H135" s="15"/>
      <c r="I135" s="23"/>
      <c r="J135" s="15">
        <v>0</v>
      </c>
      <c r="K135" s="15"/>
      <c r="L135" s="15"/>
    </row>
    <row r="136" s="1" customFormat="1" ht="21" customHeight="1" spans="1:12">
      <c r="A136" s="5">
        <v>1</v>
      </c>
      <c r="B136" s="5" t="s">
        <v>26</v>
      </c>
      <c r="C136" s="6" t="s">
        <v>27</v>
      </c>
      <c r="D136" s="5" t="s">
        <v>28</v>
      </c>
      <c r="E136" s="14" t="s">
        <v>29</v>
      </c>
      <c r="F136" s="15">
        <v>1</v>
      </c>
      <c r="G136" s="15">
        <v>100</v>
      </c>
      <c r="H136" s="11">
        <f t="shared" ref="H136:H145" si="4">G136*F136</f>
        <v>100</v>
      </c>
      <c r="I136" s="23"/>
      <c r="J136" s="15">
        <v>0</v>
      </c>
      <c r="K136" s="15"/>
      <c r="L136" s="15"/>
    </row>
    <row r="137" s="1" customFormat="1" ht="21" customHeight="1" spans="1:12">
      <c r="A137" s="5">
        <v>2</v>
      </c>
      <c r="B137" s="5" t="s">
        <v>38</v>
      </c>
      <c r="C137" s="6" t="s">
        <v>34</v>
      </c>
      <c r="D137" s="5" t="s">
        <v>119</v>
      </c>
      <c r="E137" s="14" t="s">
        <v>23</v>
      </c>
      <c r="F137" s="15">
        <v>500</v>
      </c>
      <c r="G137" s="15">
        <v>2</v>
      </c>
      <c r="H137" s="11">
        <f t="shared" si="4"/>
        <v>1000</v>
      </c>
      <c r="I137" s="23"/>
      <c r="J137" s="15">
        <v>0</v>
      </c>
      <c r="K137" s="15"/>
      <c r="L137" s="15"/>
    </row>
    <row r="138" s="1" customFormat="1" ht="21" customHeight="1" spans="1:12">
      <c r="A138" s="5">
        <v>3</v>
      </c>
      <c r="B138" s="5" t="s">
        <v>49</v>
      </c>
      <c r="C138" s="6" t="s">
        <v>34</v>
      </c>
      <c r="D138" s="5" t="s">
        <v>50</v>
      </c>
      <c r="E138" s="14" t="s">
        <v>29</v>
      </c>
      <c r="F138" s="15">
        <v>2</v>
      </c>
      <c r="G138" s="15"/>
      <c r="H138" s="11">
        <f t="shared" si="4"/>
        <v>0</v>
      </c>
      <c r="I138" s="23"/>
      <c r="J138" s="15">
        <v>0</v>
      </c>
      <c r="K138" s="15"/>
      <c r="L138" s="15"/>
    </row>
    <row r="139" s="1" customFormat="1" ht="21" customHeight="1" spans="1:12">
      <c r="A139" s="5">
        <v>4</v>
      </c>
      <c r="B139" s="5" t="s">
        <v>66</v>
      </c>
      <c r="C139" s="6" t="s">
        <v>34</v>
      </c>
      <c r="D139" s="5" t="s">
        <v>67</v>
      </c>
      <c r="E139" s="14" t="s">
        <v>68</v>
      </c>
      <c r="F139" s="15">
        <v>2</v>
      </c>
      <c r="G139" s="15"/>
      <c r="H139" s="11">
        <f t="shared" si="4"/>
        <v>0</v>
      </c>
      <c r="I139" s="23"/>
      <c r="J139" s="15">
        <v>0</v>
      </c>
      <c r="K139" s="15"/>
      <c r="L139" s="15"/>
    </row>
    <row r="140" s="1" customFormat="1" ht="21" customHeight="1" spans="1:12">
      <c r="A140" s="5">
        <v>5</v>
      </c>
      <c r="B140" s="5" t="s">
        <v>72</v>
      </c>
      <c r="C140" s="6" t="s">
        <v>34</v>
      </c>
      <c r="D140" s="5" t="s">
        <v>73</v>
      </c>
      <c r="E140" s="14" t="s">
        <v>48</v>
      </c>
      <c r="F140" s="15">
        <v>4</v>
      </c>
      <c r="G140" s="15">
        <v>3</v>
      </c>
      <c r="H140" s="11">
        <f t="shared" si="4"/>
        <v>12</v>
      </c>
      <c r="I140" s="23"/>
      <c r="J140" s="15">
        <v>0</v>
      </c>
      <c r="K140" s="15"/>
      <c r="L140" s="15"/>
    </row>
    <row r="141" s="1" customFormat="1" ht="21" customHeight="1" spans="1:12">
      <c r="A141" s="5">
        <v>6</v>
      </c>
      <c r="B141" s="5" t="s">
        <v>72</v>
      </c>
      <c r="C141" s="6" t="s">
        <v>34</v>
      </c>
      <c r="D141" s="5" t="s">
        <v>74</v>
      </c>
      <c r="E141" s="14" t="s">
        <v>48</v>
      </c>
      <c r="F141" s="15">
        <v>4</v>
      </c>
      <c r="G141" s="15">
        <v>3</v>
      </c>
      <c r="H141" s="11">
        <f t="shared" si="4"/>
        <v>12</v>
      </c>
      <c r="I141" s="23"/>
      <c r="J141" s="15">
        <v>0</v>
      </c>
      <c r="K141" s="15"/>
      <c r="L141" s="15"/>
    </row>
    <row r="142" s="1" customFormat="1" ht="21" customHeight="1" spans="1:12">
      <c r="A142" s="5">
        <v>7</v>
      </c>
      <c r="B142" s="5" t="s">
        <v>87</v>
      </c>
      <c r="C142" s="6" t="s">
        <v>88</v>
      </c>
      <c r="D142" s="5" t="s">
        <v>89</v>
      </c>
      <c r="E142" s="14" t="s">
        <v>23</v>
      </c>
      <c r="F142" s="15">
        <v>200</v>
      </c>
      <c r="G142" s="15">
        <v>3</v>
      </c>
      <c r="H142" s="11">
        <f t="shared" si="4"/>
        <v>600</v>
      </c>
      <c r="I142" s="23"/>
      <c r="J142" s="15">
        <v>0</v>
      </c>
      <c r="K142" s="15"/>
      <c r="L142" s="15"/>
    </row>
    <row r="143" s="1" customFormat="1" ht="21" customHeight="1" spans="1:12">
      <c r="A143" s="5">
        <v>8</v>
      </c>
      <c r="B143" s="5" t="s">
        <v>92</v>
      </c>
      <c r="C143" s="6"/>
      <c r="D143" s="5" t="s">
        <v>93</v>
      </c>
      <c r="E143" s="14" t="s">
        <v>48</v>
      </c>
      <c r="F143" s="15">
        <v>1</v>
      </c>
      <c r="G143" s="15"/>
      <c r="H143" s="11">
        <f t="shared" si="4"/>
        <v>0</v>
      </c>
      <c r="I143" s="23"/>
      <c r="J143" s="15">
        <v>0</v>
      </c>
      <c r="K143" s="15"/>
      <c r="L143" s="15"/>
    </row>
    <row r="144" s="1" customFormat="1" ht="21" customHeight="1" spans="1:12">
      <c r="A144" s="5">
        <v>9</v>
      </c>
      <c r="B144" s="5" t="s">
        <v>94</v>
      </c>
      <c r="C144" s="6" t="s">
        <v>70</v>
      </c>
      <c r="D144" s="5" t="s">
        <v>120</v>
      </c>
      <c r="E144" s="14" t="s">
        <v>29</v>
      </c>
      <c r="F144" s="15">
        <v>20</v>
      </c>
      <c r="G144" s="15">
        <v>80</v>
      </c>
      <c r="H144" s="11">
        <f t="shared" si="4"/>
        <v>1600</v>
      </c>
      <c r="I144" s="23"/>
      <c r="J144" s="15">
        <v>0</v>
      </c>
      <c r="K144" s="15"/>
      <c r="L144" s="15"/>
    </row>
    <row r="145" s="1" customFormat="1" ht="21" customHeight="1" spans="1:12">
      <c r="A145" s="17"/>
      <c r="B145" s="17"/>
      <c r="C145" s="6" t="s">
        <v>70</v>
      </c>
      <c r="D145" s="5" t="s">
        <v>121</v>
      </c>
      <c r="E145" s="14" t="s">
        <v>29</v>
      </c>
      <c r="F145" s="15"/>
      <c r="G145" s="15">
        <v>108</v>
      </c>
      <c r="H145" s="11">
        <f t="shared" si="4"/>
        <v>0</v>
      </c>
      <c r="I145" s="23"/>
      <c r="J145" s="15">
        <v>0</v>
      </c>
      <c r="K145" s="15"/>
      <c r="L145" s="15"/>
    </row>
    <row r="146" s="1" customFormat="1" ht="21" customHeight="1" spans="1:12">
      <c r="A146" s="18"/>
      <c r="B146" s="18"/>
      <c r="C146" s="6"/>
      <c r="D146" s="5"/>
      <c r="E146" s="14"/>
      <c r="F146" s="15"/>
      <c r="G146" s="15"/>
      <c r="H146" s="11"/>
      <c r="I146" s="23"/>
      <c r="J146" s="15">
        <v>0</v>
      </c>
      <c r="K146" s="15"/>
      <c r="L146" s="15"/>
    </row>
    <row r="147" s="1" customFormat="1" ht="21" customHeight="1" spans="1:12">
      <c r="A147" s="5">
        <v>1</v>
      </c>
      <c r="B147" s="5" t="s">
        <v>26</v>
      </c>
      <c r="C147" s="6" t="s">
        <v>27</v>
      </c>
      <c r="D147" s="5" t="s">
        <v>28</v>
      </c>
      <c r="E147" s="14" t="s">
        <v>29</v>
      </c>
      <c r="F147" s="15">
        <v>1</v>
      </c>
      <c r="G147" s="15">
        <v>100</v>
      </c>
      <c r="H147" s="11">
        <f t="shared" ref="H147:H155" si="5">G147*F147</f>
        <v>100</v>
      </c>
      <c r="I147" s="23"/>
      <c r="J147" s="15">
        <v>0</v>
      </c>
      <c r="K147" s="15"/>
      <c r="L147" s="15"/>
    </row>
    <row r="148" s="1" customFormat="1" ht="21" customHeight="1" spans="1:12">
      <c r="A148" s="5">
        <v>2</v>
      </c>
      <c r="B148" s="5" t="s">
        <v>38</v>
      </c>
      <c r="C148" s="6" t="s">
        <v>34</v>
      </c>
      <c r="D148" s="5" t="s">
        <v>119</v>
      </c>
      <c r="E148" s="14" t="s">
        <v>23</v>
      </c>
      <c r="F148" s="15">
        <v>700</v>
      </c>
      <c r="G148" s="15">
        <v>2</v>
      </c>
      <c r="H148" s="11">
        <f t="shared" si="5"/>
        <v>1400</v>
      </c>
      <c r="I148" s="23"/>
      <c r="J148" s="15">
        <v>0</v>
      </c>
      <c r="K148" s="15"/>
      <c r="L148" s="15"/>
    </row>
    <row r="149" s="1" customFormat="1" ht="21" customHeight="1" spans="1:12">
      <c r="A149" s="5">
        <v>3</v>
      </c>
      <c r="B149" s="5" t="s">
        <v>49</v>
      </c>
      <c r="C149" s="6" t="s">
        <v>34</v>
      </c>
      <c r="D149" s="5" t="s">
        <v>50</v>
      </c>
      <c r="E149" s="14" t="s">
        <v>29</v>
      </c>
      <c r="F149" s="15">
        <v>2</v>
      </c>
      <c r="G149" s="15"/>
      <c r="H149" s="11">
        <f t="shared" si="5"/>
        <v>0</v>
      </c>
      <c r="I149" s="23"/>
      <c r="J149" s="15">
        <v>0</v>
      </c>
      <c r="K149" s="15"/>
      <c r="L149" s="15"/>
    </row>
    <row r="150" s="1" customFormat="1" ht="21" customHeight="1" spans="1:12">
      <c r="A150" s="5">
        <v>4</v>
      </c>
      <c r="B150" s="5" t="s">
        <v>66</v>
      </c>
      <c r="C150" s="6" t="s">
        <v>34</v>
      </c>
      <c r="D150" s="5" t="s">
        <v>67</v>
      </c>
      <c r="E150" s="14" t="s">
        <v>68</v>
      </c>
      <c r="F150" s="15">
        <v>2</v>
      </c>
      <c r="G150" s="15"/>
      <c r="H150" s="11">
        <f t="shared" si="5"/>
        <v>0</v>
      </c>
      <c r="I150" s="23"/>
      <c r="J150" s="15">
        <v>0</v>
      </c>
      <c r="K150" s="15"/>
      <c r="L150" s="15"/>
    </row>
    <row r="151" s="1" customFormat="1" ht="21" customHeight="1" spans="1:12">
      <c r="A151" s="5">
        <v>5</v>
      </c>
      <c r="B151" s="5" t="s">
        <v>72</v>
      </c>
      <c r="C151" s="6" t="s">
        <v>34</v>
      </c>
      <c r="D151" s="5" t="s">
        <v>73</v>
      </c>
      <c r="E151" s="14" t="s">
        <v>48</v>
      </c>
      <c r="F151" s="15">
        <v>4</v>
      </c>
      <c r="G151" s="15">
        <v>3</v>
      </c>
      <c r="H151" s="11">
        <f t="shared" si="5"/>
        <v>12</v>
      </c>
      <c r="I151" s="23"/>
      <c r="J151" s="15">
        <v>0</v>
      </c>
      <c r="K151" s="15"/>
      <c r="L151" s="15"/>
    </row>
    <row r="152" s="1" customFormat="1" ht="21" customHeight="1" spans="1:12">
      <c r="A152" s="5">
        <v>6</v>
      </c>
      <c r="B152" s="5" t="s">
        <v>72</v>
      </c>
      <c r="C152" s="6" t="s">
        <v>34</v>
      </c>
      <c r="D152" s="5" t="s">
        <v>74</v>
      </c>
      <c r="E152" s="14" t="s">
        <v>48</v>
      </c>
      <c r="F152" s="15">
        <v>4</v>
      </c>
      <c r="G152" s="15">
        <v>3</v>
      </c>
      <c r="H152" s="11">
        <f t="shared" si="5"/>
        <v>12</v>
      </c>
      <c r="I152" s="23"/>
      <c r="J152" s="15">
        <v>0</v>
      </c>
      <c r="K152" s="15"/>
      <c r="L152" s="15"/>
    </row>
    <row r="153" s="1" customFormat="1" ht="21" customHeight="1" spans="1:12">
      <c r="A153" s="5">
        <v>7</v>
      </c>
      <c r="B153" s="5" t="s">
        <v>87</v>
      </c>
      <c r="C153" s="6" t="s">
        <v>88</v>
      </c>
      <c r="D153" s="5" t="s">
        <v>89</v>
      </c>
      <c r="E153" s="14" t="s">
        <v>23</v>
      </c>
      <c r="F153" s="15">
        <v>200</v>
      </c>
      <c r="G153" s="15">
        <v>3</v>
      </c>
      <c r="H153" s="11">
        <f t="shared" si="5"/>
        <v>600</v>
      </c>
      <c r="I153" s="23"/>
      <c r="J153" s="15">
        <v>0</v>
      </c>
      <c r="K153" s="15"/>
      <c r="L153" s="15"/>
    </row>
    <row r="154" s="1" customFormat="1" ht="21" customHeight="1" spans="1:12">
      <c r="A154" s="5">
        <v>8</v>
      </c>
      <c r="B154" s="5" t="s">
        <v>92</v>
      </c>
      <c r="C154" s="6"/>
      <c r="D154" s="5" t="s">
        <v>93</v>
      </c>
      <c r="E154" s="14" t="s">
        <v>48</v>
      </c>
      <c r="F154" s="15">
        <v>1</v>
      </c>
      <c r="G154" s="15"/>
      <c r="H154" s="11">
        <f t="shared" si="5"/>
        <v>0</v>
      </c>
      <c r="I154" s="23"/>
      <c r="J154" s="15">
        <v>0</v>
      </c>
      <c r="K154" s="15"/>
      <c r="L154" s="15"/>
    </row>
    <row r="155" s="1" customFormat="1" ht="21" customHeight="1" spans="1:12">
      <c r="A155" s="5">
        <v>9</v>
      </c>
      <c r="B155" s="5" t="s">
        <v>94</v>
      </c>
      <c r="C155" s="6" t="s">
        <v>70</v>
      </c>
      <c r="D155" s="5" t="s">
        <v>123</v>
      </c>
      <c r="E155" s="14" t="s">
        <v>29</v>
      </c>
      <c r="F155" s="15">
        <v>4</v>
      </c>
      <c r="G155" s="15">
        <v>200</v>
      </c>
      <c r="H155" s="11">
        <f t="shared" si="5"/>
        <v>800</v>
      </c>
      <c r="I155" s="23"/>
      <c r="J155" s="15">
        <v>0</v>
      </c>
      <c r="K155" s="15"/>
      <c r="L155" s="15"/>
    </row>
    <row r="156" s="1" customFormat="1" ht="21" customHeight="1" spans="1:12">
      <c r="A156" s="18"/>
      <c r="B156" s="18" t="s">
        <v>124</v>
      </c>
      <c r="C156" s="6"/>
      <c r="D156" s="5"/>
      <c r="E156" s="14"/>
      <c r="F156" s="15"/>
      <c r="G156" s="15"/>
      <c r="H156" s="11"/>
      <c r="I156" s="23"/>
      <c r="J156" s="15">
        <v>0</v>
      </c>
      <c r="K156" s="15"/>
      <c r="L156" s="15"/>
    </row>
    <row r="157" s="1" customFormat="1" ht="21" customHeight="1" spans="1:12">
      <c r="A157" s="5">
        <v>1</v>
      </c>
      <c r="B157" s="5" t="s">
        <v>125</v>
      </c>
      <c r="C157" s="6" t="s">
        <v>21</v>
      </c>
      <c r="D157" s="5" t="s">
        <v>107</v>
      </c>
      <c r="E157" s="14" t="s">
        <v>23</v>
      </c>
      <c r="F157" s="15">
        <v>200</v>
      </c>
      <c r="G157" s="15">
        <v>20</v>
      </c>
      <c r="H157" s="11">
        <f t="shared" ref="H157:H186" si="6">G157*F157</f>
        <v>4000</v>
      </c>
      <c r="I157" s="23">
        <v>200</v>
      </c>
      <c r="J157" s="15">
        <v>4000</v>
      </c>
      <c r="K157" s="15"/>
      <c r="L157" s="15"/>
    </row>
    <row r="158" s="1" customFormat="1" ht="21" customHeight="1" spans="1:12">
      <c r="A158" s="5">
        <v>2</v>
      </c>
      <c r="B158" s="5" t="s">
        <v>26</v>
      </c>
      <c r="C158" s="6" t="s">
        <v>27</v>
      </c>
      <c r="D158" s="5" t="s">
        <v>28</v>
      </c>
      <c r="E158" s="14" t="s">
        <v>29</v>
      </c>
      <c r="F158" s="15">
        <v>3</v>
      </c>
      <c r="G158" s="15">
        <v>100</v>
      </c>
      <c r="H158" s="11">
        <f t="shared" si="6"/>
        <v>300</v>
      </c>
      <c r="I158" s="23">
        <v>1</v>
      </c>
      <c r="J158" s="15">
        <v>100</v>
      </c>
      <c r="K158" s="15"/>
      <c r="L158" s="15"/>
    </row>
    <row r="159" s="1" customFormat="1" ht="21" customHeight="1" spans="1:12">
      <c r="A159" s="5">
        <v>3</v>
      </c>
      <c r="B159" s="5" t="s">
        <v>108</v>
      </c>
      <c r="C159" s="6" t="s">
        <v>27</v>
      </c>
      <c r="D159" s="5" t="s">
        <v>109</v>
      </c>
      <c r="E159" s="14" t="s">
        <v>32</v>
      </c>
      <c r="F159" s="15">
        <v>2</v>
      </c>
      <c r="G159" s="15">
        <v>100</v>
      </c>
      <c r="H159" s="11">
        <f t="shared" si="6"/>
        <v>200</v>
      </c>
      <c r="I159" s="23"/>
      <c r="J159" s="15">
        <v>0</v>
      </c>
      <c r="K159" s="15"/>
      <c r="L159" s="15"/>
    </row>
    <row r="160" s="1" customFormat="1" ht="21" customHeight="1" spans="1:12">
      <c r="A160" s="5">
        <v>4</v>
      </c>
      <c r="B160" s="5" t="s">
        <v>33</v>
      </c>
      <c r="C160" s="6" t="s">
        <v>34</v>
      </c>
      <c r="D160" s="5" t="s">
        <v>35</v>
      </c>
      <c r="E160" s="14" t="s">
        <v>29</v>
      </c>
      <c r="F160" s="15">
        <v>4</v>
      </c>
      <c r="G160" s="15">
        <v>5</v>
      </c>
      <c r="H160" s="11">
        <f t="shared" si="6"/>
        <v>20</v>
      </c>
      <c r="I160" s="23"/>
      <c r="J160" s="15">
        <v>0</v>
      </c>
      <c r="K160" s="15"/>
      <c r="L160" s="15"/>
    </row>
    <row r="161" s="1" customFormat="1" ht="21" customHeight="1" spans="1:12">
      <c r="A161" s="5">
        <v>5</v>
      </c>
      <c r="B161" s="5" t="s">
        <v>110</v>
      </c>
      <c r="C161" s="6" t="s">
        <v>34</v>
      </c>
      <c r="D161" s="5" t="s">
        <v>111</v>
      </c>
      <c r="E161" s="14" t="s">
        <v>23</v>
      </c>
      <c r="F161" s="15">
        <v>600</v>
      </c>
      <c r="G161" s="15">
        <v>2</v>
      </c>
      <c r="H161" s="11">
        <f t="shared" si="6"/>
        <v>1200</v>
      </c>
      <c r="I161" s="23">
        <v>600</v>
      </c>
      <c r="J161" s="15">
        <v>1200</v>
      </c>
      <c r="K161" s="15"/>
      <c r="L161" s="15"/>
    </row>
    <row r="162" s="1" customFormat="1" ht="21" customHeight="1" spans="1:12">
      <c r="A162" s="5">
        <v>6</v>
      </c>
      <c r="B162" s="5" t="s">
        <v>38</v>
      </c>
      <c r="C162" s="6" t="s">
        <v>34</v>
      </c>
      <c r="D162" s="5" t="s">
        <v>39</v>
      </c>
      <c r="E162" s="14" t="s">
        <v>23</v>
      </c>
      <c r="F162" s="15">
        <v>500</v>
      </c>
      <c r="G162" s="15">
        <v>2</v>
      </c>
      <c r="H162" s="11">
        <f t="shared" si="6"/>
        <v>1000</v>
      </c>
      <c r="I162" s="23">
        <v>500</v>
      </c>
      <c r="J162" s="15">
        <v>1000</v>
      </c>
      <c r="K162" s="15"/>
      <c r="L162" s="15"/>
    </row>
    <row r="163" s="1" customFormat="1" ht="21" customHeight="1" spans="1:12">
      <c r="A163" s="5">
        <v>7</v>
      </c>
      <c r="B163" s="5" t="s">
        <v>40</v>
      </c>
      <c r="C163" s="6" t="s">
        <v>27</v>
      </c>
      <c r="D163" s="5" t="s">
        <v>41</v>
      </c>
      <c r="E163" s="14" t="s">
        <v>29</v>
      </c>
      <c r="F163" s="15">
        <v>6</v>
      </c>
      <c r="G163" s="15">
        <v>40</v>
      </c>
      <c r="H163" s="11">
        <f t="shared" si="6"/>
        <v>240</v>
      </c>
      <c r="I163" s="23"/>
      <c r="J163" s="15">
        <v>0</v>
      </c>
      <c r="K163" s="15"/>
      <c r="L163" s="15"/>
    </row>
    <row r="164" s="1" customFormat="1" ht="21" customHeight="1" spans="1:12">
      <c r="A164" s="5">
        <v>8</v>
      </c>
      <c r="B164" s="5" t="s">
        <v>42</v>
      </c>
      <c r="C164" s="6" t="s">
        <v>43</v>
      </c>
      <c r="D164" s="5" t="s">
        <v>126</v>
      </c>
      <c r="E164" s="14" t="s">
        <v>32</v>
      </c>
      <c r="F164" s="15">
        <v>1</v>
      </c>
      <c r="G164" s="15">
        <v>800</v>
      </c>
      <c r="H164" s="11">
        <f t="shared" si="6"/>
        <v>800</v>
      </c>
      <c r="I164" s="23"/>
      <c r="J164" s="15">
        <v>0</v>
      </c>
      <c r="K164" s="15"/>
      <c r="L164" s="15"/>
    </row>
    <row r="165" s="1" customFormat="1" ht="21" customHeight="1" spans="1:12">
      <c r="A165" s="5">
        <v>9</v>
      </c>
      <c r="B165" s="5" t="s">
        <v>45</v>
      </c>
      <c r="C165" s="6" t="s">
        <v>46</v>
      </c>
      <c r="D165" s="5" t="s">
        <v>47</v>
      </c>
      <c r="E165" s="14" t="s">
        <v>48</v>
      </c>
      <c r="F165" s="15">
        <v>1</v>
      </c>
      <c r="G165" s="15">
        <v>300</v>
      </c>
      <c r="H165" s="11">
        <f t="shared" si="6"/>
        <v>300</v>
      </c>
      <c r="I165" s="23"/>
      <c r="J165" s="15">
        <v>0</v>
      </c>
      <c r="K165" s="15"/>
      <c r="L165" s="15"/>
    </row>
    <row r="166" s="1" customFormat="1" ht="21" customHeight="1" spans="1:12">
      <c r="A166" s="5">
        <v>10</v>
      </c>
      <c r="B166" s="5" t="s">
        <v>49</v>
      </c>
      <c r="C166" s="6" t="s">
        <v>34</v>
      </c>
      <c r="D166" s="5" t="s">
        <v>50</v>
      </c>
      <c r="E166" s="14" t="s">
        <v>29</v>
      </c>
      <c r="F166" s="15">
        <v>6</v>
      </c>
      <c r="G166" s="15"/>
      <c r="H166" s="11">
        <f t="shared" si="6"/>
        <v>0</v>
      </c>
      <c r="I166" s="23"/>
      <c r="J166" s="15">
        <v>0</v>
      </c>
      <c r="K166" s="15"/>
      <c r="L166" s="15"/>
    </row>
    <row r="167" s="1" customFormat="1" ht="21" customHeight="1" spans="1:12">
      <c r="A167" s="5">
        <v>11</v>
      </c>
      <c r="B167" s="5" t="s">
        <v>112</v>
      </c>
      <c r="C167" s="6" t="s">
        <v>34</v>
      </c>
      <c r="D167" s="5" t="s">
        <v>113</v>
      </c>
      <c r="E167" s="14" t="s">
        <v>29</v>
      </c>
      <c r="F167" s="15">
        <v>2</v>
      </c>
      <c r="G167" s="15"/>
      <c r="H167" s="11">
        <f t="shared" si="6"/>
        <v>0</v>
      </c>
      <c r="I167" s="23"/>
      <c r="J167" s="15">
        <v>0</v>
      </c>
      <c r="K167" s="15"/>
      <c r="L167" s="15"/>
    </row>
    <row r="168" s="1" customFormat="1" ht="21" customHeight="1" spans="1:12">
      <c r="A168" s="5">
        <v>12</v>
      </c>
      <c r="B168" s="5" t="s">
        <v>53</v>
      </c>
      <c r="C168" s="6" t="s">
        <v>34</v>
      </c>
      <c r="D168" s="5" t="s">
        <v>54</v>
      </c>
      <c r="E168" s="14" t="s">
        <v>29</v>
      </c>
      <c r="F168" s="15">
        <v>10</v>
      </c>
      <c r="G168" s="15"/>
      <c r="H168" s="11">
        <f t="shared" si="6"/>
        <v>0</v>
      </c>
      <c r="I168" s="23"/>
      <c r="J168" s="15">
        <v>0</v>
      </c>
      <c r="K168" s="15"/>
      <c r="L168" s="15"/>
    </row>
    <row r="169" s="1" customFormat="1" ht="21" customHeight="1" spans="1:12">
      <c r="A169" s="5">
        <v>13</v>
      </c>
      <c r="B169" s="5" t="s">
        <v>55</v>
      </c>
      <c r="C169" s="6" t="s">
        <v>34</v>
      </c>
      <c r="D169" s="5" t="s">
        <v>56</v>
      </c>
      <c r="E169" s="14" t="s">
        <v>57</v>
      </c>
      <c r="F169" s="15">
        <v>35</v>
      </c>
      <c r="G169" s="15"/>
      <c r="H169" s="11">
        <f t="shared" si="6"/>
        <v>0</v>
      </c>
      <c r="I169" s="23"/>
      <c r="J169" s="15">
        <v>0</v>
      </c>
      <c r="K169" s="15"/>
      <c r="L169" s="15"/>
    </row>
    <row r="170" s="1" customFormat="1" ht="21" customHeight="1" spans="1:12">
      <c r="A170" s="5">
        <v>14</v>
      </c>
      <c r="B170" s="5" t="s">
        <v>58</v>
      </c>
      <c r="C170" s="6" t="s">
        <v>34</v>
      </c>
      <c r="D170" s="5" t="s">
        <v>61</v>
      </c>
      <c r="E170" s="14" t="s">
        <v>60</v>
      </c>
      <c r="F170" s="15">
        <v>10</v>
      </c>
      <c r="G170" s="15"/>
      <c r="H170" s="11">
        <f t="shared" si="6"/>
        <v>0</v>
      </c>
      <c r="I170" s="23"/>
      <c r="J170" s="15">
        <v>0</v>
      </c>
      <c r="K170" s="15"/>
      <c r="L170" s="15"/>
    </row>
    <row r="171" s="1" customFormat="1" ht="21" customHeight="1" spans="1:12">
      <c r="A171" s="5">
        <v>15</v>
      </c>
      <c r="B171" s="5" t="s">
        <v>58</v>
      </c>
      <c r="C171" s="6" t="s">
        <v>34</v>
      </c>
      <c r="D171" s="5" t="s">
        <v>62</v>
      </c>
      <c r="E171" s="14" t="s">
        <v>60</v>
      </c>
      <c r="F171" s="15">
        <v>10</v>
      </c>
      <c r="G171" s="15"/>
      <c r="H171" s="11">
        <f t="shared" si="6"/>
        <v>0</v>
      </c>
      <c r="I171" s="23"/>
      <c r="J171" s="15">
        <v>0</v>
      </c>
      <c r="K171" s="15"/>
      <c r="L171" s="15"/>
    </row>
    <row r="172" s="1" customFormat="1" ht="21" customHeight="1" spans="1:12">
      <c r="A172" s="5">
        <v>16</v>
      </c>
      <c r="B172" s="5" t="s">
        <v>58</v>
      </c>
      <c r="C172" s="6" t="s">
        <v>34</v>
      </c>
      <c r="D172" s="5" t="s">
        <v>64</v>
      </c>
      <c r="E172" s="14" t="s">
        <v>60</v>
      </c>
      <c r="F172" s="15">
        <v>10</v>
      </c>
      <c r="G172" s="15"/>
      <c r="H172" s="11">
        <f t="shared" si="6"/>
        <v>0</v>
      </c>
      <c r="I172" s="23"/>
      <c r="J172" s="15">
        <v>0</v>
      </c>
      <c r="K172" s="15"/>
      <c r="L172" s="15"/>
    </row>
    <row r="173" s="1" customFormat="1" ht="21" customHeight="1" spans="1:12">
      <c r="A173" s="5">
        <v>17</v>
      </c>
      <c r="B173" s="5" t="s">
        <v>58</v>
      </c>
      <c r="C173" s="6" t="s">
        <v>34</v>
      </c>
      <c r="D173" s="5" t="s">
        <v>65</v>
      </c>
      <c r="E173" s="14" t="s">
        <v>60</v>
      </c>
      <c r="F173" s="15">
        <v>10</v>
      </c>
      <c r="G173" s="15"/>
      <c r="H173" s="11">
        <f t="shared" si="6"/>
        <v>0</v>
      </c>
      <c r="I173" s="23"/>
      <c r="J173" s="15">
        <v>0</v>
      </c>
      <c r="K173" s="15"/>
      <c r="L173" s="15"/>
    </row>
    <row r="174" s="1" customFormat="1" ht="21" customHeight="1" spans="1:12">
      <c r="A174" s="5">
        <v>18</v>
      </c>
      <c r="B174" s="5" t="s">
        <v>66</v>
      </c>
      <c r="C174" s="6" t="s">
        <v>34</v>
      </c>
      <c r="D174" s="5" t="s">
        <v>67</v>
      </c>
      <c r="E174" s="14" t="s">
        <v>68</v>
      </c>
      <c r="F174" s="15">
        <v>20</v>
      </c>
      <c r="G174" s="15"/>
      <c r="H174" s="11">
        <f t="shared" si="6"/>
        <v>0</v>
      </c>
      <c r="I174" s="23"/>
      <c r="J174" s="15">
        <v>0</v>
      </c>
      <c r="K174" s="15"/>
      <c r="L174" s="15"/>
    </row>
    <row r="175" s="1" customFormat="1" ht="21" customHeight="1" spans="1:12">
      <c r="A175" s="5">
        <v>19</v>
      </c>
      <c r="B175" s="5" t="s">
        <v>69</v>
      </c>
      <c r="C175" s="6" t="s">
        <v>70</v>
      </c>
      <c r="D175" s="5" t="s">
        <v>69</v>
      </c>
      <c r="E175" s="14" t="s">
        <v>48</v>
      </c>
      <c r="F175" s="15">
        <v>120</v>
      </c>
      <c r="G175" s="15">
        <v>8</v>
      </c>
      <c r="H175" s="11">
        <f t="shared" si="6"/>
        <v>960</v>
      </c>
      <c r="I175" s="23"/>
      <c r="J175" s="15">
        <v>0</v>
      </c>
      <c r="K175" s="15"/>
      <c r="L175" s="15"/>
    </row>
    <row r="176" s="1" customFormat="1" ht="21" customHeight="1" spans="1:12">
      <c r="A176" s="5">
        <v>20</v>
      </c>
      <c r="B176" s="5" t="s">
        <v>72</v>
      </c>
      <c r="C176" s="6" t="s">
        <v>34</v>
      </c>
      <c r="D176" s="5" t="s">
        <v>73</v>
      </c>
      <c r="E176" s="14" t="s">
        <v>48</v>
      </c>
      <c r="F176" s="15">
        <v>10</v>
      </c>
      <c r="G176" s="15">
        <v>3</v>
      </c>
      <c r="H176" s="11">
        <f t="shared" si="6"/>
        <v>30</v>
      </c>
      <c r="I176" s="23"/>
      <c r="J176" s="15">
        <v>0</v>
      </c>
      <c r="K176" s="15"/>
      <c r="L176" s="15"/>
    </row>
    <row r="177" s="1" customFormat="1" ht="21" customHeight="1" spans="1:12">
      <c r="A177" s="5">
        <v>21</v>
      </c>
      <c r="B177" s="5" t="s">
        <v>72</v>
      </c>
      <c r="C177" s="6" t="s">
        <v>34</v>
      </c>
      <c r="D177" s="5" t="s">
        <v>74</v>
      </c>
      <c r="E177" s="14" t="s">
        <v>48</v>
      </c>
      <c r="F177" s="15">
        <v>10</v>
      </c>
      <c r="G177" s="15">
        <v>3</v>
      </c>
      <c r="H177" s="11">
        <f t="shared" si="6"/>
        <v>30</v>
      </c>
      <c r="I177" s="23"/>
      <c r="J177" s="15">
        <v>0</v>
      </c>
      <c r="K177" s="15"/>
      <c r="L177" s="15"/>
    </row>
    <row r="178" s="1" customFormat="1" ht="21" customHeight="1" spans="1:12">
      <c r="A178" s="5">
        <v>22</v>
      </c>
      <c r="B178" s="5" t="s">
        <v>75</v>
      </c>
      <c r="C178" s="6" t="s">
        <v>76</v>
      </c>
      <c r="D178" s="5" t="s">
        <v>77</v>
      </c>
      <c r="E178" s="14" t="s">
        <v>23</v>
      </c>
      <c r="F178" s="15">
        <v>500</v>
      </c>
      <c r="G178" s="15">
        <v>2</v>
      </c>
      <c r="H178" s="11">
        <f t="shared" si="6"/>
        <v>1000</v>
      </c>
      <c r="I178" s="23"/>
      <c r="J178" s="15">
        <v>0</v>
      </c>
      <c r="K178" s="15"/>
      <c r="L178" s="15"/>
    </row>
    <row r="179" s="1" customFormat="1" ht="21" customHeight="1" spans="1:12">
      <c r="A179" s="5">
        <v>23</v>
      </c>
      <c r="B179" s="5" t="s">
        <v>78</v>
      </c>
      <c r="C179" s="6" t="s">
        <v>76</v>
      </c>
      <c r="D179" s="5" t="s">
        <v>79</v>
      </c>
      <c r="E179" s="14" t="s">
        <v>83</v>
      </c>
      <c r="F179" s="15">
        <v>50</v>
      </c>
      <c r="G179" s="15">
        <v>2</v>
      </c>
      <c r="H179" s="11">
        <f t="shared" si="6"/>
        <v>100</v>
      </c>
      <c r="I179" s="23"/>
      <c r="J179" s="15">
        <v>0</v>
      </c>
      <c r="K179" s="15"/>
      <c r="L179" s="15"/>
    </row>
    <row r="180" s="1" customFormat="1" ht="21" customHeight="1" spans="1:12">
      <c r="A180" s="5">
        <v>24</v>
      </c>
      <c r="B180" s="5" t="s">
        <v>80</v>
      </c>
      <c r="C180" s="6" t="s">
        <v>81</v>
      </c>
      <c r="D180" s="5" t="s">
        <v>82</v>
      </c>
      <c r="E180" s="14" t="s">
        <v>23</v>
      </c>
      <c r="F180" s="15">
        <v>6</v>
      </c>
      <c r="G180" s="15"/>
      <c r="H180" s="11">
        <f t="shared" si="6"/>
        <v>0</v>
      </c>
      <c r="I180" s="23"/>
      <c r="J180" s="15">
        <v>0</v>
      </c>
      <c r="K180" s="15"/>
      <c r="L180" s="15"/>
    </row>
    <row r="181" s="1" customFormat="1" ht="21" customHeight="1" spans="1:12">
      <c r="A181" s="5">
        <v>25</v>
      </c>
      <c r="B181" s="5" t="s">
        <v>84</v>
      </c>
      <c r="C181" s="6" t="s">
        <v>85</v>
      </c>
      <c r="D181" s="5" t="s">
        <v>86</v>
      </c>
      <c r="E181" s="14" t="s">
        <v>29</v>
      </c>
      <c r="F181" s="15">
        <v>300</v>
      </c>
      <c r="G181" s="15">
        <v>2</v>
      </c>
      <c r="H181" s="11">
        <f t="shared" si="6"/>
        <v>600</v>
      </c>
      <c r="I181" s="23"/>
      <c r="J181" s="15">
        <v>0</v>
      </c>
      <c r="K181" s="15"/>
      <c r="L181" s="15"/>
    </row>
    <row r="182" s="1" customFormat="1" ht="21" customHeight="1" spans="1:12">
      <c r="A182" s="5">
        <v>26</v>
      </c>
      <c r="B182" s="5" t="s">
        <v>90</v>
      </c>
      <c r="C182" s="6" t="s">
        <v>34</v>
      </c>
      <c r="D182" s="5" t="s">
        <v>91</v>
      </c>
      <c r="E182" s="14" t="s">
        <v>29</v>
      </c>
      <c r="F182" s="15">
        <v>100</v>
      </c>
      <c r="G182" s="15"/>
      <c r="H182" s="11">
        <f t="shared" si="6"/>
        <v>0</v>
      </c>
      <c r="I182" s="23"/>
      <c r="J182" s="15">
        <v>0</v>
      </c>
      <c r="K182" s="15"/>
      <c r="L182" s="15"/>
    </row>
    <row r="183" s="1" customFormat="1" ht="21" customHeight="1" spans="1:12">
      <c r="A183" s="5">
        <v>27</v>
      </c>
      <c r="B183" s="5" t="s">
        <v>92</v>
      </c>
      <c r="C183" s="6"/>
      <c r="D183" s="5" t="s">
        <v>93</v>
      </c>
      <c r="E183" s="14" t="s">
        <v>48</v>
      </c>
      <c r="F183" s="15">
        <v>1</v>
      </c>
      <c r="G183" s="15"/>
      <c r="H183" s="11">
        <f t="shared" si="6"/>
        <v>0</v>
      </c>
      <c r="I183" s="23"/>
      <c r="J183" s="15">
        <v>0</v>
      </c>
      <c r="K183" s="15"/>
      <c r="L183" s="15"/>
    </row>
    <row r="184" s="1" customFormat="1" ht="21" customHeight="1" spans="1:12">
      <c r="A184" s="5">
        <v>28</v>
      </c>
      <c r="B184" s="5" t="s">
        <v>94</v>
      </c>
      <c r="C184" s="6" t="s">
        <v>70</v>
      </c>
      <c r="D184" s="5" t="s">
        <v>127</v>
      </c>
      <c r="E184" s="14" t="s">
        <v>29</v>
      </c>
      <c r="F184" s="15">
        <v>10</v>
      </c>
      <c r="G184" s="15">
        <v>80</v>
      </c>
      <c r="H184" s="11">
        <f t="shared" si="6"/>
        <v>800</v>
      </c>
      <c r="I184" s="23">
        <v>10</v>
      </c>
      <c r="J184" s="15">
        <v>800</v>
      </c>
      <c r="K184" s="15"/>
      <c r="L184" s="15"/>
    </row>
    <row r="185" s="1" customFormat="1" ht="21" customHeight="1" spans="1:12">
      <c r="A185" s="5">
        <v>29</v>
      </c>
      <c r="B185" s="5"/>
      <c r="C185" s="6" t="s">
        <v>70</v>
      </c>
      <c r="D185" s="5" t="s">
        <v>128</v>
      </c>
      <c r="E185" s="14" t="s">
        <v>29</v>
      </c>
      <c r="F185" s="15"/>
      <c r="G185" s="15">
        <v>108</v>
      </c>
      <c r="H185" s="11">
        <f t="shared" si="6"/>
        <v>0</v>
      </c>
      <c r="I185" s="25"/>
      <c r="J185" s="15">
        <v>0</v>
      </c>
      <c r="K185" s="15"/>
      <c r="L185" s="15"/>
    </row>
    <row r="186" s="1" customFormat="1" ht="21" customHeight="1" spans="1:12">
      <c r="A186" s="5">
        <v>30</v>
      </c>
      <c r="B186" s="5"/>
      <c r="C186" s="6" t="s">
        <v>70</v>
      </c>
      <c r="D186" s="5" t="s">
        <v>129</v>
      </c>
      <c r="E186" s="14" t="s">
        <v>29</v>
      </c>
      <c r="F186" s="15">
        <v>25</v>
      </c>
      <c r="G186" s="15">
        <v>200</v>
      </c>
      <c r="H186" s="11">
        <f t="shared" si="6"/>
        <v>5000</v>
      </c>
      <c r="I186" s="25"/>
      <c r="J186" s="15">
        <v>0</v>
      </c>
      <c r="K186" s="15"/>
      <c r="L186" s="15"/>
    </row>
    <row r="187" s="1" customFormat="1" ht="21" customHeight="1" spans="1:12">
      <c r="A187" s="5">
        <v>31</v>
      </c>
      <c r="B187" s="5" t="s">
        <v>130</v>
      </c>
      <c r="C187" s="6"/>
      <c r="D187" s="5" t="s">
        <v>131</v>
      </c>
      <c r="E187" s="14" t="s">
        <v>48</v>
      </c>
      <c r="F187" s="15">
        <v>2000</v>
      </c>
      <c r="G187" s="15"/>
      <c r="H187" s="11">
        <v>6000</v>
      </c>
      <c r="I187" s="25"/>
      <c r="J187" s="15">
        <v>0</v>
      </c>
      <c r="K187" s="15"/>
      <c r="L187" s="15"/>
    </row>
    <row r="188" s="1" customFormat="1" ht="18" customHeight="1" spans="8:10">
      <c r="H188" s="1">
        <f>SUM(H4:H187)</f>
        <v>188069</v>
      </c>
      <c r="I188" s="2"/>
      <c r="J188" s="1">
        <f>SUM(J4:J187)</f>
        <v>116710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项目整体数据</vt:lpstr>
      <vt:lpstr>谢师傅进度款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2022-05-11T18:13:00Z</dcterms:created>
  <dcterms:modified xsi:type="dcterms:W3CDTF">2024-07-10T03:26:14Z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F5BD92BD604642E4BB862D77FA515DEC_13</vt:lpwstr>
  </property>
  <property fmtid="{D5CDD505-2E9C-101B-9397-08002B2CF9AE}" pid="3" name="KSOProductBuildVer">
    <vt:lpwstr>2052-12.1.0.17147</vt:lpwstr>
  </property>
</Properties>
</file>