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Sheet1!$A$2:$O$42</definedName>
  </definedNames>
  <calcPr calcId="144525"/>
</workbook>
</file>

<file path=xl/sharedStrings.xml><?xml version="1.0" encoding="utf-8"?>
<sst xmlns="http://schemas.openxmlformats.org/spreadsheetml/2006/main" count="216" uniqueCount="88">
  <si>
    <t>雨花工地项目报销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</si>
  <si>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</si>
  <si>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</si>
  <si>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</si>
  <si>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</si>
  <si>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</si>
  <si>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</si>
  <si>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</si>
  <si>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</si>
  <si>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</si>
  <si>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手套</t>
  </si>
  <si>
    <t>打</t>
  </si>
  <si>
    <t>雨花工地项目</t>
  </si>
  <si>
    <t>劳保</t>
  </si>
  <si>
    <t>电工胶</t>
  </si>
  <si>
    <t>条</t>
  </si>
  <si>
    <t>辅材</t>
  </si>
  <si>
    <t>芙蓉王香烟</t>
  </si>
  <si>
    <t>给保安队长</t>
  </si>
  <si>
    <t>招待费用</t>
  </si>
  <si>
    <t>2022.2.15</t>
  </si>
  <si>
    <t>电视挂架</t>
  </si>
  <si>
    <t>个</t>
  </si>
  <si>
    <t>33#厂房电视机安装</t>
  </si>
  <si>
    <t>2022.2.16</t>
  </si>
  <si>
    <t>雨衣</t>
  </si>
  <si>
    <t>套</t>
  </si>
  <si>
    <t>客车厂光纤项目</t>
  </si>
  <si>
    <t>雨鞋</t>
  </si>
  <si>
    <t>双</t>
  </si>
  <si>
    <t>2022.2.17</t>
  </si>
  <si>
    <t>警戒带</t>
  </si>
  <si>
    <t>2022.2.19</t>
  </si>
  <si>
    <t>扎带</t>
  </si>
  <si>
    <t>包</t>
  </si>
  <si>
    <t>2022.2.20</t>
  </si>
  <si>
    <t>胶布</t>
  </si>
  <si>
    <t>卷</t>
  </si>
  <si>
    <t>扎带（350）</t>
  </si>
  <si>
    <t>扎带（500）</t>
  </si>
  <si>
    <t>30螺丝</t>
  </si>
  <si>
    <t>盒</t>
  </si>
  <si>
    <t>胶塞</t>
  </si>
  <si>
    <t>2022.2.22</t>
  </si>
  <si>
    <t>10*80膨胀螺丝</t>
  </si>
  <si>
    <t>2022.2.23</t>
  </si>
  <si>
    <t>桥架壁装支架200</t>
  </si>
  <si>
    <t>桥架壁装支架300</t>
  </si>
  <si>
    <t>螺丝</t>
  </si>
  <si>
    <t>斤</t>
  </si>
  <si>
    <t>PVC地槽</t>
  </si>
  <si>
    <t>根</t>
  </si>
  <si>
    <t>2022.2.25</t>
  </si>
  <si>
    <t>螺丝，垫片</t>
  </si>
  <si>
    <t>鞋套</t>
  </si>
  <si>
    <t>桥架壁装支架100</t>
  </si>
  <si>
    <t>2022.2.26</t>
  </si>
  <si>
    <t>桥架壁装支架400</t>
  </si>
  <si>
    <t>2022.2.28</t>
  </si>
  <si>
    <t>垫片</t>
  </si>
  <si>
    <t>2022.3.3</t>
  </si>
  <si>
    <t>P1</t>
  </si>
  <si>
    <t>合计金额</t>
  </si>
  <si>
    <t>P2</t>
  </si>
  <si>
    <t>湘A 2KX08 车辆费用</t>
  </si>
  <si>
    <t>P3</t>
  </si>
  <si>
    <t>自用车辆补贴</t>
  </si>
  <si>
    <t>日期</t>
  </si>
  <si>
    <t>金额</t>
  </si>
  <si>
    <t>里程（公里）</t>
  </si>
  <si>
    <t>开始里程（公里）</t>
  </si>
  <si>
    <t>结束里程（公里）</t>
  </si>
  <si>
    <t>距离（公里）</t>
  </si>
  <si>
    <t>补贴价（元）</t>
  </si>
  <si>
    <t>报销明细</t>
  </si>
  <si>
    <t>2022.2.11</t>
  </si>
  <si>
    <t>补胎</t>
  </si>
  <si>
    <t>2022.2.21</t>
  </si>
  <si>
    <t>项目辅材</t>
  </si>
  <si>
    <t>2022.2.14</t>
  </si>
  <si>
    <t>项目劳保</t>
  </si>
  <si>
    <t>加油</t>
  </si>
  <si>
    <t>项目招待费</t>
  </si>
  <si>
    <t>2022.2.24</t>
  </si>
  <si>
    <t>2022.2.28-3.1</t>
  </si>
  <si>
    <t>2022.3.2</t>
  </si>
  <si>
    <t>报销金额合计   2890+627+507  =  4024</t>
  </si>
  <si>
    <t xml:space="preserve">报销日期 2022/3/3日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</si>
</sst>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35" borderId="15" applyNumberFormat="0" applyAlignment="0" applyProtection="0">
      <alignment vertical="center"/>
    </xf>
    <xf numFmtId="0" fontId="22" fillId="35" borderId="11" applyNumberFormat="0" applyAlignment="0" applyProtection="0">
      <alignment vertical="center"/>
    </xf>
    <xf numFmtId="0" fontId="10" fillId="19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5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3" fillId="3" borderId="2" xfId="0" applyNumberFormat="1" applyFont="1" applyFill="1" applyBorder="1">
      <alignment vertical="center"/>
    </xf>
    <xf numFmtId="0" fontId="3" fillId="6" borderId="2" xfId="0" applyNumberFormat="1" applyFont="1" applyFill="1" applyBorder="1">
      <alignment vertical="center"/>
    </xf>
    <xf numFmtId="0" fontId="3" fillId="7" borderId="2" xfId="0" applyNumberFormat="1" applyFont="1" applyFill="1" applyBorder="1">
      <alignment vertical="center"/>
    </xf>
    <xf numFmtId="0" fontId="3" fillId="8" borderId="2" xfId="0" applyNumberFormat="1" applyFont="1" applyFill="1" applyBorder="1">
      <alignment vertical="center"/>
    </xf>
    <xf numFmtId="0" fontId="3" fillId="9" borderId="2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0" fillId="10" borderId="0" xfId="0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/>
    </xf>
    <xf numFmtId="0" fontId="3" fillId="5" borderId="2" xfId="0" applyFont="1" applyFill="1" applyBorder="1">
      <alignment vertical="center"/>
    </xf>
    <xf numFmtId="0" fontId="3" fillId="5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4" fillId="5" borderId="0" xfId="0" applyNumberFormat="1" applyFont="1" applyFill="1">
      <alignment vertical="center"/>
    </xf>
    <xf numFmtId="0" fontId="3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"/>
  <sheetViews>
    <sheetView tabSelected="1" topLeftCell="A23" workbookViewId="0">
      <selection activeCell="R48" sqref="R48"/>
    </sheetView>
  </sheetViews>
  <sheetFormatPr defaultColWidth="9" defaultRowHeight="13.5"/>
  <cols>
    <col min="4" max="5" width="10.375" customWidth="1"/>
    <col min="6" max="6" width="16.25" customWidth="1"/>
    <col min="7" max="7" width="12.875" customWidth="1"/>
    <col min="9" max="9" width="14.875" customWidth="1"/>
    <col min="10" max="10" width="15.625" style="2" customWidth="1"/>
    <col min="11" max="11" width="18.375" customWidth="1"/>
    <col min="12" max="13" width="12.875" customWidth="1"/>
    <col min="14" max="14" width="10.875" customWidth="1"/>
    <col min="16" max="16" width="12.875" customWidth="1"/>
    <col min="18" max="18" width="12.875" customWidth="1"/>
  </cols>
  <sheetData>
    <row r="1" s="1" customFormat="1" ht="20.25" spans="1:12">
      <c r="A1" s="3"/>
      <c r="B1" s="3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</row>
    <row r="2" ht="16.5" spans="4:12">
      <c r="D2" s="6" t="s">
        <v>1</v>
      </c>
      <c r="E2" s="7" t="s">
        <v>2</v>
      </c>
      <c r="F2" s="8" t="s">
        <v>3</v>
      </c>
      <c r="G2" s="7" t="s">
        <v>4</v>
      </c>
      <c r="H2" s="7" t="s">
        <v>5</v>
      </c>
      <c r="I2" s="7" t="s">
        <v>6</v>
      </c>
      <c r="J2" s="27" t="s">
        <v>7</v>
      </c>
      <c r="K2" s="7" t="s">
        <v>8</v>
      </c>
      <c r="L2" s="28" t="s">
        <v>9</v>
      </c>
    </row>
    <row r="3" ht="16.5" spans="4:12">
      <c r="D3" s="9"/>
      <c r="E3" s="10">
        <v>2</v>
      </c>
      <c r="F3" s="11" t="s">
        <v>10</v>
      </c>
      <c r="G3" s="12" t="s">
        <v>11</v>
      </c>
      <c r="H3" s="12">
        <v>2</v>
      </c>
      <c r="I3" s="12">
        <v>15</v>
      </c>
      <c r="J3" s="29">
        <f>H3*I3</f>
        <v>30</v>
      </c>
      <c r="K3" s="12" t="s">
        <v>12</v>
      </c>
      <c r="L3" s="30" t="s">
        <v>13</v>
      </c>
    </row>
    <row r="4" ht="16.5" spans="4:12">
      <c r="D4" s="9"/>
      <c r="E4" s="10">
        <v>3</v>
      </c>
      <c r="F4" s="11" t="s">
        <v>14</v>
      </c>
      <c r="G4" s="12" t="s">
        <v>15</v>
      </c>
      <c r="H4" s="12">
        <v>4</v>
      </c>
      <c r="I4" s="12">
        <v>25</v>
      </c>
      <c r="J4" s="29">
        <f>H4*I4</f>
        <v>100</v>
      </c>
      <c r="K4" s="12" t="s">
        <v>12</v>
      </c>
      <c r="L4" s="31" t="s">
        <v>16</v>
      </c>
    </row>
    <row r="5" ht="16.5" spans="4:12">
      <c r="D5" s="13"/>
      <c r="E5" s="10">
        <v>4</v>
      </c>
      <c r="F5" s="11" t="s">
        <v>17</v>
      </c>
      <c r="G5" s="12" t="s">
        <v>15</v>
      </c>
      <c r="H5" s="12">
        <v>1</v>
      </c>
      <c r="I5" s="12">
        <v>248</v>
      </c>
      <c r="J5" s="29">
        <v>248</v>
      </c>
      <c r="K5" s="12" t="s">
        <v>18</v>
      </c>
      <c r="L5" s="32" t="s">
        <v>19</v>
      </c>
    </row>
    <row r="6" ht="16.5" spans="4:12">
      <c r="D6" s="14" t="s">
        <v>20</v>
      </c>
      <c r="E6" s="10">
        <v>5</v>
      </c>
      <c r="F6" s="11" t="s">
        <v>21</v>
      </c>
      <c r="G6" s="12" t="s">
        <v>22</v>
      </c>
      <c r="H6" s="12">
        <v>3</v>
      </c>
      <c r="I6" s="12">
        <v>60</v>
      </c>
      <c r="J6" s="29">
        <f t="shared" ref="J6:J12" si="0">H6*I6</f>
        <v>180</v>
      </c>
      <c r="K6" s="12" t="s">
        <v>23</v>
      </c>
      <c r="L6" s="31" t="s">
        <v>16</v>
      </c>
    </row>
    <row r="7" ht="16.5" spans="4:12">
      <c r="D7" s="15" t="s">
        <v>24</v>
      </c>
      <c r="E7" s="10">
        <v>6</v>
      </c>
      <c r="F7" s="11" t="s">
        <v>25</v>
      </c>
      <c r="G7" s="12" t="s">
        <v>26</v>
      </c>
      <c r="H7" s="12">
        <v>5</v>
      </c>
      <c r="I7" s="12">
        <v>25</v>
      </c>
      <c r="J7" s="29">
        <f t="shared" si="0"/>
        <v>125</v>
      </c>
      <c r="K7" s="12" t="s">
        <v>27</v>
      </c>
      <c r="L7" s="30" t="s">
        <v>13</v>
      </c>
    </row>
    <row r="8" ht="16.5" spans="4:12">
      <c r="D8" s="9"/>
      <c r="E8" s="10">
        <v>7</v>
      </c>
      <c r="F8" s="11" t="s">
        <v>10</v>
      </c>
      <c r="G8" s="12" t="s">
        <v>11</v>
      </c>
      <c r="H8" s="12">
        <v>1</v>
      </c>
      <c r="I8" s="12">
        <v>10</v>
      </c>
      <c r="J8" s="29">
        <f t="shared" si="0"/>
        <v>10</v>
      </c>
      <c r="K8" s="12" t="s">
        <v>27</v>
      </c>
      <c r="L8" s="30" t="s">
        <v>13</v>
      </c>
    </row>
    <row r="9" ht="16.5" spans="4:12">
      <c r="D9" s="13"/>
      <c r="E9" s="10">
        <v>8</v>
      </c>
      <c r="F9" s="11" t="s">
        <v>28</v>
      </c>
      <c r="G9" s="12" t="s">
        <v>29</v>
      </c>
      <c r="H9" s="12">
        <v>2</v>
      </c>
      <c r="I9" s="12">
        <v>25</v>
      </c>
      <c r="J9" s="29">
        <f t="shared" si="0"/>
        <v>50</v>
      </c>
      <c r="K9" s="12" t="s">
        <v>27</v>
      </c>
      <c r="L9" s="30" t="s">
        <v>13</v>
      </c>
    </row>
    <row r="10" ht="16.5" spans="4:12">
      <c r="D10" s="13" t="s">
        <v>30</v>
      </c>
      <c r="E10" s="10">
        <v>9</v>
      </c>
      <c r="F10" s="11" t="s">
        <v>31</v>
      </c>
      <c r="G10" s="12" t="s">
        <v>15</v>
      </c>
      <c r="H10" s="12">
        <v>1</v>
      </c>
      <c r="I10" s="12">
        <v>20</v>
      </c>
      <c r="J10" s="29">
        <f t="shared" si="0"/>
        <v>20</v>
      </c>
      <c r="K10" s="12" t="s">
        <v>27</v>
      </c>
      <c r="L10" s="30" t="s">
        <v>13</v>
      </c>
    </row>
    <row r="11" ht="16.5" spans="4:12">
      <c r="D11" s="14" t="s">
        <v>32</v>
      </c>
      <c r="E11" s="10">
        <v>10</v>
      </c>
      <c r="F11" s="11" t="s">
        <v>33</v>
      </c>
      <c r="G11" s="12" t="s">
        <v>34</v>
      </c>
      <c r="H11" s="12">
        <v>3</v>
      </c>
      <c r="I11" s="12">
        <v>15</v>
      </c>
      <c r="J11" s="29">
        <f t="shared" si="0"/>
        <v>45</v>
      </c>
      <c r="K11" s="12" t="s">
        <v>12</v>
      </c>
      <c r="L11" s="31" t="s">
        <v>16</v>
      </c>
    </row>
    <row r="12" ht="16.5" spans="4:12">
      <c r="D12" s="15" t="s">
        <v>35</v>
      </c>
      <c r="E12" s="10">
        <v>11</v>
      </c>
      <c r="F12" s="11" t="s">
        <v>10</v>
      </c>
      <c r="G12" s="12" t="s">
        <v>11</v>
      </c>
      <c r="H12" s="12">
        <v>1</v>
      </c>
      <c r="I12" s="12">
        <v>10</v>
      </c>
      <c r="J12" s="29">
        <f t="shared" si="0"/>
        <v>10</v>
      </c>
      <c r="K12" s="12" t="s">
        <v>27</v>
      </c>
      <c r="L12" s="33" t="s">
        <v>13</v>
      </c>
    </row>
    <row r="13" ht="16.5" spans="4:12">
      <c r="D13" s="9"/>
      <c r="E13" s="10">
        <v>15</v>
      </c>
      <c r="F13" s="11" t="s">
        <v>36</v>
      </c>
      <c r="G13" s="12" t="s">
        <v>37</v>
      </c>
      <c r="H13" s="12">
        <v>5</v>
      </c>
      <c r="I13" s="12">
        <v>3</v>
      </c>
      <c r="J13" s="29">
        <f t="shared" ref="J13:J24" si="1">H13*I13</f>
        <v>15</v>
      </c>
      <c r="K13" s="12" t="s">
        <v>27</v>
      </c>
      <c r="L13" s="31" t="s">
        <v>16</v>
      </c>
    </row>
    <row r="14" ht="16.5" spans="4:12">
      <c r="D14" s="9"/>
      <c r="E14" s="10">
        <v>16</v>
      </c>
      <c r="F14" s="11" t="s">
        <v>38</v>
      </c>
      <c r="G14" s="12" t="s">
        <v>34</v>
      </c>
      <c r="H14" s="12">
        <v>2</v>
      </c>
      <c r="I14" s="12">
        <v>10</v>
      </c>
      <c r="J14" s="29">
        <f t="shared" si="1"/>
        <v>20</v>
      </c>
      <c r="K14" s="12" t="s">
        <v>27</v>
      </c>
      <c r="L14" s="31" t="s">
        <v>16</v>
      </c>
    </row>
    <row r="15" ht="16.5" spans="4:12">
      <c r="D15" s="9"/>
      <c r="E15" s="10">
        <v>17</v>
      </c>
      <c r="F15" s="11" t="s">
        <v>39</v>
      </c>
      <c r="G15" s="12" t="s">
        <v>34</v>
      </c>
      <c r="H15" s="12">
        <v>3</v>
      </c>
      <c r="I15" s="12">
        <v>15</v>
      </c>
      <c r="J15" s="29">
        <f t="shared" si="1"/>
        <v>45</v>
      </c>
      <c r="K15" s="12" t="s">
        <v>27</v>
      </c>
      <c r="L15" s="31" t="s">
        <v>16</v>
      </c>
    </row>
    <row r="16" ht="16.5" spans="4:12">
      <c r="D16" s="9"/>
      <c r="E16" s="10">
        <v>18</v>
      </c>
      <c r="F16" s="11" t="s">
        <v>40</v>
      </c>
      <c r="G16" s="12" t="s">
        <v>41</v>
      </c>
      <c r="H16" s="12">
        <v>1</v>
      </c>
      <c r="I16" s="12">
        <v>25</v>
      </c>
      <c r="J16" s="29">
        <f t="shared" si="1"/>
        <v>25</v>
      </c>
      <c r="K16" s="12" t="s">
        <v>27</v>
      </c>
      <c r="L16" s="31" t="s">
        <v>16</v>
      </c>
    </row>
    <row r="17" ht="16.5" spans="4:12">
      <c r="D17" s="9"/>
      <c r="E17" s="10">
        <v>19</v>
      </c>
      <c r="F17" s="11" t="s">
        <v>42</v>
      </c>
      <c r="G17" s="12" t="s">
        <v>41</v>
      </c>
      <c r="H17" s="12">
        <v>1</v>
      </c>
      <c r="I17" s="12">
        <v>10</v>
      </c>
      <c r="J17" s="29">
        <f t="shared" si="1"/>
        <v>10</v>
      </c>
      <c r="K17" s="12" t="s">
        <v>27</v>
      </c>
      <c r="L17" s="31" t="s">
        <v>16</v>
      </c>
    </row>
    <row r="18" ht="16.5" spans="4:12">
      <c r="D18" s="15" t="s">
        <v>43</v>
      </c>
      <c r="E18" s="10">
        <v>20</v>
      </c>
      <c r="F18" s="11" t="s">
        <v>33</v>
      </c>
      <c r="G18" s="12" t="s">
        <v>34</v>
      </c>
      <c r="H18" s="12">
        <v>4</v>
      </c>
      <c r="I18" s="12">
        <v>15</v>
      </c>
      <c r="J18" s="29">
        <f t="shared" si="1"/>
        <v>60</v>
      </c>
      <c r="K18" s="12" t="s">
        <v>12</v>
      </c>
      <c r="L18" s="31" t="s">
        <v>16</v>
      </c>
    </row>
    <row r="19" ht="16.5" spans="4:12">
      <c r="D19" s="9"/>
      <c r="E19" s="10">
        <v>21</v>
      </c>
      <c r="F19" s="11" t="s">
        <v>14</v>
      </c>
      <c r="G19" s="12" t="s">
        <v>15</v>
      </c>
      <c r="H19" s="12">
        <v>2</v>
      </c>
      <c r="I19" s="12">
        <v>25</v>
      </c>
      <c r="J19" s="29">
        <f t="shared" si="1"/>
        <v>50</v>
      </c>
      <c r="K19" s="12" t="s">
        <v>12</v>
      </c>
      <c r="L19" s="31" t="s">
        <v>16</v>
      </c>
    </row>
    <row r="20" ht="16.5" spans="4:13">
      <c r="D20" s="9"/>
      <c r="E20" s="10">
        <v>22</v>
      </c>
      <c r="F20" s="11" t="s">
        <v>42</v>
      </c>
      <c r="G20" s="12" t="s">
        <v>41</v>
      </c>
      <c r="H20" s="12">
        <v>1</v>
      </c>
      <c r="I20" s="12">
        <v>12</v>
      </c>
      <c r="J20" s="29">
        <f t="shared" si="1"/>
        <v>12</v>
      </c>
      <c r="K20" s="12" t="s">
        <v>12</v>
      </c>
      <c r="L20" s="31" t="s">
        <v>16</v>
      </c>
      <c r="M20" s="34"/>
    </row>
    <row r="21" ht="16.5" spans="4:12">
      <c r="D21" s="9"/>
      <c r="E21" s="10">
        <v>23</v>
      </c>
      <c r="F21" s="11" t="s">
        <v>10</v>
      </c>
      <c r="G21" s="12" t="s">
        <v>11</v>
      </c>
      <c r="H21" s="12">
        <v>2</v>
      </c>
      <c r="I21" s="12">
        <v>15</v>
      </c>
      <c r="J21" s="29">
        <f t="shared" si="1"/>
        <v>30</v>
      </c>
      <c r="K21" s="12" t="s">
        <v>12</v>
      </c>
      <c r="L21" s="30" t="s">
        <v>13</v>
      </c>
    </row>
    <row r="22" ht="16.5" spans="4:12">
      <c r="D22" s="9"/>
      <c r="E22" s="10">
        <v>24</v>
      </c>
      <c r="F22" s="11" t="s">
        <v>44</v>
      </c>
      <c r="G22" s="12" t="s">
        <v>22</v>
      </c>
      <c r="H22" s="12">
        <v>10</v>
      </c>
      <c r="I22" s="12">
        <v>1</v>
      </c>
      <c r="J22" s="29">
        <f t="shared" si="1"/>
        <v>10</v>
      </c>
      <c r="K22" s="12" t="s">
        <v>12</v>
      </c>
      <c r="L22" s="31" t="s">
        <v>16</v>
      </c>
    </row>
    <row r="23" ht="16.5" spans="4:12">
      <c r="D23" s="15" t="s">
        <v>45</v>
      </c>
      <c r="E23" s="10">
        <v>25</v>
      </c>
      <c r="F23" s="11" t="s">
        <v>46</v>
      </c>
      <c r="G23" s="12" t="s">
        <v>22</v>
      </c>
      <c r="H23" s="12">
        <v>8</v>
      </c>
      <c r="I23" s="12">
        <v>4.5</v>
      </c>
      <c r="J23" s="29">
        <f t="shared" si="1"/>
        <v>36</v>
      </c>
      <c r="K23" s="12" t="s">
        <v>12</v>
      </c>
      <c r="L23" s="31" t="s">
        <v>16</v>
      </c>
    </row>
    <row r="24" ht="16.5" spans="4:12">
      <c r="D24" s="9"/>
      <c r="E24" s="10">
        <v>26</v>
      </c>
      <c r="F24" s="11" t="s">
        <v>47</v>
      </c>
      <c r="G24" s="12" t="s">
        <v>22</v>
      </c>
      <c r="H24" s="12">
        <v>30</v>
      </c>
      <c r="I24" s="12">
        <v>10</v>
      </c>
      <c r="J24" s="29">
        <f t="shared" si="1"/>
        <v>300</v>
      </c>
      <c r="K24" s="12" t="s">
        <v>12</v>
      </c>
      <c r="L24" s="31" t="s">
        <v>16</v>
      </c>
    </row>
    <row r="25" ht="16.5" spans="4:13">
      <c r="D25" s="9"/>
      <c r="E25" s="10">
        <v>27</v>
      </c>
      <c r="F25" s="11" t="s">
        <v>48</v>
      </c>
      <c r="G25" s="12" t="s">
        <v>49</v>
      </c>
      <c r="H25" s="12">
        <v>5.1</v>
      </c>
      <c r="I25" s="12">
        <v>10</v>
      </c>
      <c r="J25" s="29">
        <v>51</v>
      </c>
      <c r="K25" s="12" t="s">
        <v>12</v>
      </c>
      <c r="L25" s="31" t="s">
        <v>16</v>
      </c>
      <c r="M25" s="35"/>
    </row>
    <row r="26" ht="16.5" spans="4:13">
      <c r="D26" s="13"/>
      <c r="E26" s="10">
        <v>28</v>
      </c>
      <c r="F26" s="11" t="s">
        <v>50</v>
      </c>
      <c r="G26" s="12" t="s">
        <v>51</v>
      </c>
      <c r="H26" s="12">
        <v>1</v>
      </c>
      <c r="I26" s="12">
        <v>8</v>
      </c>
      <c r="J26" s="29">
        <f>H26*I26</f>
        <v>8</v>
      </c>
      <c r="K26" s="12" t="s">
        <v>12</v>
      </c>
      <c r="L26" s="31" t="s">
        <v>16</v>
      </c>
      <c r="M26" s="35"/>
    </row>
    <row r="27" ht="16.5" spans="4:13">
      <c r="D27" s="15" t="s">
        <v>52</v>
      </c>
      <c r="E27" s="10">
        <v>29</v>
      </c>
      <c r="F27" s="11" t="s">
        <v>53</v>
      </c>
      <c r="G27" s="12"/>
      <c r="H27" s="12">
        <v>5.1</v>
      </c>
      <c r="I27" s="12">
        <v>10</v>
      </c>
      <c r="J27" s="29">
        <v>51</v>
      </c>
      <c r="K27" s="12" t="s">
        <v>12</v>
      </c>
      <c r="L27" s="31" t="s">
        <v>16</v>
      </c>
      <c r="M27" s="35"/>
    </row>
    <row r="28" ht="16.5" spans="4:13">
      <c r="D28" s="9"/>
      <c r="E28" s="10">
        <v>30</v>
      </c>
      <c r="F28" s="11" t="s">
        <v>54</v>
      </c>
      <c r="G28" s="12" t="s">
        <v>34</v>
      </c>
      <c r="H28" s="12">
        <v>1</v>
      </c>
      <c r="I28" s="12">
        <v>10</v>
      </c>
      <c r="J28" s="29">
        <f>H28*I28</f>
        <v>10</v>
      </c>
      <c r="K28" s="12" t="s">
        <v>12</v>
      </c>
      <c r="L28" s="30" t="s">
        <v>13</v>
      </c>
      <c r="M28" s="35"/>
    </row>
    <row r="29" ht="16.5" spans="4:12">
      <c r="D29" s="9"/>
      <c r="E29" s="10">
        <v>31</v>
      </c>
      <c r="F29" s="11" t="s">
        <v>31</v>
      </c>
      <c r="G29" s="12" t="s">
        <v>37</v>
      </c>
      <c r="H29" s="12">
        <v>2</v>
      </c>
      <c r="I29" s="12">
        <v>3</v>
      </c>
      <c r="J29" s="29">
        <f>H29*I29</f>
        <v>6</v>
      </c>
      <c r="K29" s="12" t="s">
        <v>12</v>
      </c>
      <c r="L29" s="30" t="s">
        <v>13</v>
      </c>
    </row>
    <row r="30" ht="16.5" spans="4:12">
      <c r="D30" s="9"/>
      <c r="E30" s="10">
        <v>32</v>
      </c>
      <c r="F30" s="11" t="s">
        <v>50</v>
      </c>
      <c r="G30" s="12" t="s">
        <v>51</v>
      </c>
      <c r="H30" s="12">
        <v>1</v>
      </c>
      <c r="I30" s="12">
        <v>8</v>
      </c>
      <c r="J30" s="29">
        <f>H30*I30</f>
        <v>8</v>
      </c>
      <c r="K30" s="12" t="s">
        <v>12</v>
      </c>
      <c r="L30" s="31" t="s">
        <v>16</v>
      </c>
    </row>
    <row r="31" ht="16.5" spans="4:12">
      <c r="D31" s="9"/>
      <c r="E31" s="10">
        <v>34</v>
      </c>
      <c r="F31" s="11" t="s">
        <v>55</v>
      </c>
      <c r="G31" s="12" t="s">
        <v>22</v>
      </c>
      <c r="H31" s="12">
        <v>50</v>
      </c>
      <c r="I31" s="12">
        <v>4</v>
      </c>
      <c r="J31" s="29">
        <f>H31*I31</f>
        <v>200</v>
      </c>
      <c r="K31" s="12" t="s">
        <v>12</v>
      </c>
      <c r="L31" s="31" t="s">
        <v>16</v>
      </c>
    </row>
    <row r="32" ht="16.5" spans="4:12">
      <c r="D32" s="15" t="s">
        <v>56</v>
      </c>
      <c r="E32" s="10">
        <v>36</v>
      </c>
      <c r="F32" s="11" t="s">
        <v>57</v>
      </c>
      <c r="G32" s="12" t="s">
        <v>22</v>
      </c>
      <c r="H32" s="12">
        <v>50</v>
      </c>
      <c r="I32" s="12">
        <v>13</v>
      </c>
      <c r="J32" s="29">
        <f t="shared" ref="J32:J41" si="2">H32*I32</f>
        <v>650</v>
      </c>
      <c r="K32" s="12" t="s">
        <v>12</v>
      </c>
      <c r="L32" s="31" t="s">
        <v>16</v>
      </c>
    </row>
    <row r="33" ht="16.5" spans="4:12">
      <c r="D33" s="9"/>
      <c r="E33" s="10">
        <v>37</v>
      </c>
      <c r="F33" s="11" t="s">
        <v>33</v>
      </c>
      <c r="G33" s="12" t="s">
        <v>34</v>
      </c>
      <c r="H33" s="12">
        <v>2</v>
      </c>
      <c r="I33" s="12">
        <v>10</v>
      </c>
      <c r="J33" s="29">
        <f t="shared" si="2"/>
        <v>20</v>
      </c>
      <c r="K33" s="12" t="s">
        <v>12</v>
      </c>
      <c r="L33" s="31" t="s">
        <v>16</v>
      </c>
    </row>
    <row r="34" ht="12" customHeight="1" spans="4:13">
      <c r="D34" s="9"/>
      <c r="E34" s="10">
        <v>38</v>
      </c>
      <c r="F34" s="11" t="s">
        <v>14</v>
      </c>
      <c r="G34" s="12" t="s">
        <v>37</v>
      </c>
      <c r="H34" s="12">
        <v>10</v>
      </c>
      <c r="I34" s="12">
        <v>1.8</v>
      </c>
      <c r="J34" s="29">
        <f t="shared" si="2"/>
        <v>18</v>
      </c>
      <c r="K34" s="12" t="s">
        <v>12</v>
      </c>
      <c r="L34" s="31" t="s">
        <v>16</v>
      </c>
      <c r="M34" s="35"/>
    </row>
    <row r="35" ht="16.5" spans="4:12">
      <c r="D35" s="13"/>
      <c r="E35" s="10">
        <v>39</v>
      </c>
      <c r="F35" s="11" t="s">
        <v>10</v>
      </c>
      <c r="G35" s="12" t="s">
        <v>29</v>
      </c>
      <c r="H35" s="12">
        <v>4</v>
      </c>
      <c r="I35" s="12">
        <v>5</v>
      </c>
      <c r="J35" s="29">
        <f t="shared" si="2"/>
        <v>20</v>
      </c>
      <c r="K35" s="12" t="s">
        <v>12</v>
      </c>
      <c r="L35" s="30" t="s">
        <v>13</v>
      </c>
    </row>
    <row r="36" ht="16.5" spans="4:12">
      <c r="D36" s="15" t="s">
        <v>58</v>
      </c>
      <c r="E36" s="10">
        <v>40</v>
      </c>
      <c r="F36" s="11" t="s">
        <v>33</v>
      </c>
      <c r="G36" s="12" t="s">
        <v>34</v>
      </c>
      <c r="H36" s="12">
        <v>5</v>
      </c>
      <c r="I36" s="12">
        <v>12</v>
      </c>
      <c r="J36" s="29">
        <f t="shared" si="2"/>
        <v>60</v>
      </c>
      <c r="K36" s="12" t="s">
        <v>12</v>
      </c>
      <c r="L36" s="31" t="s">
        <v>16</v>
      </c>
    </row>
    <row r="37" ht="16.5" spans="4:12">
      <c r="D37" s="9"/>
      <c r="E37" s="10">
        <v>41</v>
      </c>
      <c r="F37" s="11" t="s">
        <v>14</v>
      </c>
      <c r="G37" s="12" t="s">
        <v>15</v>
      </c>
      <c r="H37" s="12">
        <v>3</v>
      </c>
      <c r="I37" s="12">
        <v>25</v>
      </c>
      <c r="J37" s="29">
        <f t="shared" si="2"/>
        <v>75</v>
      </c>
      <c r="K37" s="12" t="s">
        <v>12</v>
      </c>
      <c r="L37" s="31" t="s">
        <v>16</v>
      </c>
    </row>
    <row r="38" ht="16.5" spans="4:12">
      <c r="D38" s="13"/>
      <c r="E38" s="10">
        <v>42</v>
      </c>
      <c r="F38" s="11" t="s">
        <v>59</v>
      </c>
      <c r="G38" s="12" t="s">
        <v>49</v>
      </c>
      <c r="H38" s="12">
        <v>0.7</v>
      </c>
      <c r="I38" s="12">
        <v>10</v>
      </c>
      <c r="J38" s="29">
        <f t="shared" si="2"/>
        <v>7</v>
      </c>
      <c r="K38" s="12" t="s">
        <v>12</v>
      </c>
      <c r="L38" s="31" t="s">
        <v>16</v>
      </c>
    </row>
    <row r="39" ht="16.5" spans="4:12">
      <c r="D39" s="15" t="s">
        <v>60</v>
      </c>
      <c r="E39" s="10">
        <v>45</v>
      </c>
      <c r="F39" s="11" t="s">
        <v>33</v>
      </c>
      <c r="G39" s="12" t="s">
        <v>34</v>
      </c>
      <c r="H39" s="12">
        <v>10</v>
      </c>
      <c r="I39" s="12">
        <v>12</v>
      </c>
      <c r="J39" s="29">
        <f t="shared" si="2"/>
        <v>120</v>
      </c>
      <c r="K39" s="12" t="s">
        <v>12</v>
      </c>
      <c r="L39" s="31" t="s">
        <v>16</v>
      </c>
    </row>
    <row r="40" ht="16.5" spans="4:12">
      <c r="D40" s="9"/>
      <c r="E40" s="10">
        <v>47</v>
      </c>
      <c r="F40" s="11" t="s">
        <v>14</v>
      </c>
      <c r="G40" s="12" t="s">
        <v>15</v>
      </c>
      <c r="H40" s="12">
        <v>6</v>
      </c>
      <c r="I40" s="12">
        <v>25</v>
      </c>
      <c r="J40" s="29">
        <f t="shared" si="2"/>
        <v>150</v>
      </c>
      <c r="K40" s="12" t="s">
        <v>12</v>
      </c>
      <c r="L40" s="31" t="s">
        <v>16</v>
      </c>
    </row>
    <row r="41" ht="16.5" spans="4:12">
      <c r="D41" s="13"/>
      <c r="E41" s="10">
        <v>48</v>
      </c>
      <c r="F41" s="11" t="s">
        <v>48</v>
      </c>
      <c r="G41" s="12" t="s">
        <v>49</v>
      </c>
      <c r="H41" s="12">
        <v>0.5</v>
      </c>
      <c r="I41" s="12">
        <v>10</v>
      </c>
      <c r="J41" s="29">
        <f t="shared" si="2"/>
        <v>5</v>
      </c>
      <c r="K41" s="12" t="s">
        <v>12</v>
      </c>
      <c r="L41" s="31" t="s">
        <v>16</v>
      </c>
    </row>
    <row r="42" ht="16.5" spans="3:12">
      <c r="C42" t="s">
        <v>61</v>
      </c>
      <c r="D42" s="16" t="s">
        <v>62</v>
      </c>
      <c r="E42" s="17"/>
      <c r="F42" s="17"/>
      <c r="G42" s="17"/>
      <c r="H42" s="17"/>
      <c r="I42" s="36"/>
      <c r="J42" s="29">
        <f>SUM(J3:J41)</f>
        <v>2890</v>
      </c>
      <c r="K42" s="12"/>
      <c r="L42" s="28"/>
    </row>
    <row r="43" spans="12:12">
      <c r="L43" s="35"/>
    </row>
    <row r="44" ht="16.5" spans="6:8">
      <c r="F44" s="18"/>
      <c r="G44" s="19"/>
      <c r="H44" s="19"/>
    </row>
    <row r="45" ht="16.5" spans="4:15">
      <c r="D45" s="20" t="s">
        <v>63</v>
      </c>
      <c r="E45" s="21" t="s">
        <v>64</v>
      </c>
      <c r="F45" s="22"/>
      <c r="G45" s="20"/>
      <c r="H45" s="20"/>
      <c r="I45" s="22" t="s">
        <v>65</v>
      </c>
      <c r="J45" s="37" t="s">
        <v>66</v>
      </c>
      <c r="K45" s="37"/>
      <c r="L45" s="22"/>
      <c r="M45" s="22"/>
      <c r="N45" s="22"/>
      <c r="O45" s="20"/>
    </row>
    <row r="46" ht="16.5" spans="4:17">
      <c r="D46" s="12" t="s">
        <v>67</v>
      </c>
      <c r="E46" s="12"/>
      <c r="F46" s="12" t="s">
        <v>68</v>
      </c>
      <c r="G46" s="12" t="s">
        <v>69</v>
      </c>
      <c r="H46" s="23"/>
      <c r="I46" s="38" t="s">
        <v>67</v>
      </c>
      <c r="J46" s="39" t="s">
        <v>70</v>
      </c>
      <c r="K46" s="38" t="s">
        <v>71</v>
      </c>
      <c r="L46" s="38" t="s">
        <v>72</v>
      </c>
      <c r="M46" s="38" t="s">
        <v>73</v>
      </c>
      <c r="N46" s="38" t="s">
        <v>7</v>
      </c>
      <c r="O46" s="20"/>
      <c r="P46" s="40" t="s">
        <v>74</v>
      </c>
      <c r="Q46" s="40" t="s">
        <v>68</v>
      </c>
    </row>
    <row r="47" ht="16.5" spans="4:17">
      <c r="D47" s="12" t="s">
        <v>75</v>
      </c>
      <c r="E47" s="12" t="s">
        <v>76</v>
      </c>
      <c r="F47" s="12">
        <v>30</v>
      </c>
      <c r="G47" s="12"/>
      <c r="H47" s="23"/>
      <c r="I47" s="38" t="s">
        <v>77</v>
      </c>
      <c r="J47" s="39">
        <v>55211</v>
      </c>
      <c r="K47" s="38">
        <v>55244</v>
      </c>
      <c r="L47" s="38">
        <f>K47-J47</f>
        <v>33</v>
      </c>
      <c r="M47" s="38">
        <v>1.2</v>
      </c>
      <c r="N47" s="38">
        <f>M47*L47</f>
        <v>39.6</v>
      </c>
      <c r="O47" s="20"/>
      <c r="P47" s="40" t="s">
        <v>78</v>
      </c>
      <c r="Q47" s="40">
        <v>2331</v>
      </c>
    </row>
    <row r="48" ht="16.5" spans="4:17">
      <c r="D48" s="12" t="s">
        <v>79</v>
      </c>
      <c r="E48" s="12" t="s">
        <v>76</v>
      </c>
      <c r="F48" s="12">
        <v>30</v>
      </c>
      <c r="G48" s="12"/>
      <c r="H48" s="23"/>
      <c r="I48" s="38" t="s">
        <v>43</v>
      </c>
      <c r="J48" s="39">
        <v>55244</v>
      </c>
      <c r="K48" s="38">
        <v>55297</v>
      </c>
      <c r="L48" s="38">
        <f t="shared" ref="L48:L54" si="3">K48-J48</f>
        <v>53</v>
      </c>
      <c r="M48" s="38">
        <v>1.2</v>
      </c>
      <c r="N48" s="38">
        <f t="shared" ref="N48:N54" si="4">M48*L48</f>
        <v>63.6</v>
      </c>
      <c r="O48" s="20"/>
      <c r="P48" s="40" t="s">
        <v>80</v>
      </c>
      <c r="Q48" s="40">
        <v>311</v>
      </c>
    </row>
    <row r="49" ht="16.5" spans="4:17">
      <c r="D49" s="12" t="s">
        <v>79</v>
      </c>
      <c r="E49" s="12" t="s">
        <v>81</v>
      </c>
      <c r="F49" s="12">
        <v>287</v>
      </c>
      <c r="G49" s="12">
        <v>285259</v>
      </c>
      <c r="H49" s="23"/>
      <c r="I49" s="38" t="s">
        <v>45</v>
      </c>
      <c r="J49" s="39">
        <v>55297</v>
      </c>
      <c r="K49" s="38">
        <v>55342</v>
      </c>
      <c r="L49" s="38">
        <f t="shared" si="3"/>
        <v>45</v>
      </c>
      <c r="M49" s="38">
        <v>1.2</v>
      </c>
      <c r="N49" s="38">
        <f t="shared" si="4"/>
        <v>54</v>
      </c>
      <c r="O49" s="20"/>
      <c r="P49" s="40" t="s">
        <v>82</v>
      </c>
      <c r="Q49" s="40">
        <v>248</v>
      </c>
    </row>
    <row r="50" ht="16.5" spans="4:17">
      <c r="D50" s="12" t="s">
        <v>58</v>
      </c>
      <c r="E50" s="12" t="s">
        <v>81</v>
      </c>
      <c r="F50" s="12">
        <v>280</v>
      </c>
      <c r="G50" s="12">
        <v>285596</v>
      </c>
      <c r="H50" s="23"/>
      <c r="I50" s="38" t="s">
        <v>83</v>
      </c>
      <c r="J50" s="39">
        <v>55342</v>
      </c>
      <c r="K50" s="38">
        <v>55401</v>
      </c>
      <c r="L50" s="38">
        <f t="shared" si="3"/>
        <v>59</v>
      </c>
      <c r="M50" s="38">
        <v>1.2</v>
      </c>
      <c r="N50" s="38">
        <f t="shared" si="4"/>
        <v>70.8</v>
      </c>
      <c r="O50" s="20"/>
      <c r="P50" s="40"/>
      <c r="Q50" s="40"/>
    </row>
    <row r="51" ht="16.5" spans="4:17">
      <c r="D51" s="20"/>
      <c r="E51" s="24" t="s">
        <v>62</v>
      </c>
      <c r="F51" s="24">
        <f>SUM(F47:F50)</f>
        <v>627</v>
      </c>
      <c r="G51" s="20"/>
      <c r="H51" s="23"/>
      <c r="I51" s="38" t="s">
        <v>52</v>
      </c>
      <c r="J51" s="39">
        <v>55401</v>
      </c>
      <c r="K51" s="38">
        <v>55439</v>
      </c>
      <c r="L51" s="38">
        <f t="shared" si="3"/>
        <v>38</v>
      </c>
      <c r="M51" s="38">
        <v>1.2</v>
      </c>
      <c r="N51" s="38">
        <f t="shared" si="4"/>
        <v>45.6</v>
      </c>
      <c r="O51" s="20"/>
      <c r="Q51">
        <f>SUM(Q47:Q50)</f>
        <v>2890</v>
      </c>
    </row>
    <row r="52" ht="16.5" spans="4:15">
      <c r="D52" s="20"/>
      <c r="E52" s="20"/>
      <c r="F52" s="20"/>
      <c r="G52" s="20"/>
      <c r="H52" s="20"/>
      <c r="I52" s="38" t="s">
        <v>84</v>
      </c>
      <c r="J52" s="39">
        <v>55439</v>
      </c>
      <c r="K52" s="38">
        <v>55515</v>
      </c>
      <c r="L52" s="38">
        <f t="shared" si="3"/>
        <v>76</v>
      </c>
      <c r="M52" s="38">
        <v>1.2</v>
      </c>
      <c r="N52" s="38">
        <f t="shared" si="4"/>
        <v>91.2</v>
      </c>
      <c r="O52" s="20"/>
    </row>
    <row r="53" ht="16.5" spans="4:15">
      <c r="D53" s="20"/>
      <c r="E53" s="20"/>
      <c r="F53" s="20"/>
      <c r="G53" s="20"/>
      <c r="H53" s="20"/>
      <c r="I53" s="38" t="s">
        <v>85</v>
      </c>
      <c r="J53" s="39">
        <v>55515</v>
      </c>
      <c r="K53" s="38">
        <v>55588</v>
      </c>
      <c r="L53" s="38">
        <f t="shared" si="3"/>
        <v>73</v>
      </c>
      <c r="M53" s="38">
        <v>1.2</v>
      </c>
      <c r="N53" s="38">
        <f t="shared" si="4"/>
        <v>87.6</v>
      </c>
      <c r="O53" s="20"/>
    </row>
    <row r="54" ht="16.5" spans="4:15">
      <c r="D54" s="20"/>
      <c r="E54" s="20"/>
      <c r="F54" s="20"/>
      <c r="G54" s="20"/>
      <c r="H54" s="20"/>
      <c r="I54" s="38" t="s">
        <v>60</v>
      </c>
      <c r="J54" s="39">
        <v>55588</v>
      </c>
      <c r="K54" s="38">
        <v>55634</v>
      </c>
      <c r="L54" s="38">
        <f t="shared" si="3"/>
        <v>46</v>
      </c>
      <c r="M54" s="38">
        <v>1.2</v>
      </c>
      <c r="N54" s="38">
        <f t="shared" si="4"/>
        <v>55.2</v>
      </c>
      <c r="O54" s="20"/>
    </row>
    <row r="55" ht="16.5" spans="4:15">
      <c r="D55" s="20"/>
      <c r="E55" s="20"/>
      <c r="F55" s="20"/>
      <c r="G55" s="20"/>
      <c r="H55" s="20"/>
      <c r="I55" s="24"/>
      <c r="J55" s="41"/>
      <c r="K55" s="24" t="s">
        <v>62</v>
      </c>
      <c r="L55" s="24"/>
      <c r="M55" s="24"/>
      <c r="N55" s="24">
        <f>SUM(N47:N54)</f>
        <v>507.6</v>
      </c>
      <c r="O55" s="20"/>
    </row>
    <row r="56" ht="16.5" spans="4:15">
      <c r="D56" s="25" t="s">
        <v>86</v>
      </c>
      <c r="E56" s="26"/>
      <c r="F56" s="26"/>
      <c r="G56" s="26"/>
      <c r="J56" s="42"/>
      <c r="K56" s="20"/>
      <c r="L56" s="20"/>
      <c r="M56" s="20"/>
      <c r="N56" s="20"/>
      <c r="O56" s="20"/>
    </row>
    <row r="57" spans="7:9">
      <c r="G57" s="25" t="s">
        <v>87</v>
      </c>
      <c r="H57" s="26"/>
      <c r="I57" s="26"/>
    </row>
  </sheetData>
  <autoFilter ref="A2:O42">
    <extLst/>
  </autoFilter>
  <mergeCells count="16">
    <mergeCell ref="D1:L1"/>
    <mergeCell ref="D42:I42"/>
    <mergeCell ref="F44:H44"/>
    <mergeCell ref="E45:F45"/>
    <mergeCell ref="J45:K45"/>
    <mergeCell ref="D56:G56"/>
    <mergeCell ref="G57:I57"/>
    <mergeCell ref="D3:D5"/>
    <mergeCell ref="D7:D9"/>
    <mergeCell ref="D12:D17"/>
    <mergeCell ref="D18:D22"/>
    <mergeCell ref="D23:D26"/>
    <mergeCell ref="D27:D31"/>
    <mergeCell ref="D32:D35"/>
    <mergeCell ref="D36:D38"/>
    <mergeCell ref="D39:D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2022-03-03T13:11:00Z</dcterms:created>
  <dcterms:modified xsi:type="dcterms:W3CDTF">2022-03-19T02:52:56Z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224C5CE828B3420B83380A024A8F00D8</vt:lpwstr>
  </property>
  <property fmtid="{D5CDD505-2E9C-101B-9397-08002B2CF9AE}" pid="3" name="KSOProductBuildVer">
    <vt:lpwstr>2052-11.1.0.11405</vt:lpwstr>
  </property>
</Properties>
</file>