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<sst xmlns="http://schemas.openxmlformats.org/spreadsheetml/2006/main" count="163" uniqueCount="82">
  <si>
    <t>编号</t>
  </si>
  <si>
    <t>名称</t>
  </si>
  <si>
    <t>品牌</t>
  </si>
  <si>
    <t>单位</t>
  </si>
  <si>
    <t>数量</t>
  </si>
  <si>
    <t>单价</t>
  </si>
  <si>
    <t>金额</t>
  </si>
  <si>
    <t>实际施工数量</t>
  </si>
  <si>
    <t>实际结算金额</t>
  </si>
  <si>
    <t>底盒面板</t>
  </si>
  <si>
    <t>D-LINK</t>
  </si>
  <si>
    <t>个</t>
  </si>
  <si>
    <t>底盒</t>
  </si>
  <si>
    <t>国标</t>
  </si>
  <si>
    <t>网络模块</t>
  </si>
  <si>
    <t>网络水晶头</t>
  </si>
  <si>
    <t>屏蔽线</t>
  </si>
  <si>
    <t>秋叶原</t>
  </si>
  <si>
    <t>根</t>
  </si>
  <si>
    <t>网线</t>
  </si>
  <si>
    <t>箱</t>
  </si>
  <si>
    <t>配线架</t>
  </si>
  <si>
    <t>配线架模块</t>
  </si>
  <si>
    <t>机柜PDU</t>
  </si>
  <si>
    <t>大唐</t>
  </si>
  <si>
    <t>无线AP</t>
  </si>
  <si>
    <t>华三</t>
  </si>
  <si>
    <t>理线架</t>
  </si>
  <si>
    <t>光纤接续单元盒</t>
  </si>
  <si>
    <t>日海</t>
  </si>
  <si>
    <t>网络机柜</t>
  </si>
  <si>
    <t>图腾</t>
  </si>
  <si>
    <t>台</t>
  </si>
  <si>
    <t>光纤</t>
  </si>
  <si>
    <t>烽火</t>
  </si>
  <si>
    <t>米</t>
  </si>
  <si>
    <t>桥架</t>
  </si>
  <si>
    <t>亚明</t>
  </si>
  <si>
    <t>镀锌管</t>
  </si>
  <si>
    <t>六类屏蔽网线</t>
  </si>
  <si>
    <t>光纤熔接</t>
  </si>
  <si>
    <t>人工</t>
  </si>
  <si>
    <t>芯</t>
  </si>
  <si>
    <t>网络布线人工</t>
  </si>
  <si>
    <t>网络布线人工（工厂布线）</t>
  </si>
  <si>
    <t>AP安装人工</t>
  </si>
  <si>
    <t>光纤布线人工</t>
  </si>
  <si>
    <t>精密配电柜</t>
  </si>
  <si>
    <t>华为</t>
  </si>
  <si>
    <t>架</t>
  </si>
  <si>
    <t>UPS系统</t>
  </si>
  <si>
    <t>套</t>
  </si>
  <si>
    <t>蓄电池</t>
  </si>
  <si>
    <t>理士</t>
  </si>
  <si>
    <t>只</t>
  </si>
  <si>
    <t>机柜系统</t>
  </si>
  <si>
    <t>行级精密空调制冷系统</t>
  </si>
  <si>
    <t>冷通道系统</t>
  </si>
  <si>
    <t>动力源环境监控</t>
  </si>
  <si>
    <t>IDM机房配套线束及安装交付</t>
  </si>
  <si>
    <t>项</t>
  </si>
  <si>
    <t>机房基础装修</t>
  </si>
  <si>
    <t>机房基础配电</t>
  </si>
  <si>
    <t>消防报警系统</t>
  </si>
  <si>
    <t>辅材+房租+项目管理费</t>
  </si>
  <si>
    <t>合计：</t>
  </si>
  <si>
    <t>增加：</t>
  </si>
  <si>
    <t>25PVC管</t>
  </si>
  <si>
    <t>联塑</t>
  </si>
  <si>
    <t>50PVC管</t>
  </si>
  <si>
    <t>80PVC线槽</t>
  </si>
  <si>
    <t>80半圆地槽</t>
  </si>
  <si>
    <t>二次布线人工</t>
  </si>
  <si>
    <t>桥架拆除</t>
  </si>
  <si>
    <t>桥架（补贴）</t>
  </si>
  <si>
    <t>半导体核算</t>
  </si>
  <si>
    <t>施工总费用：</t>
  </si>
  <si>
    <t>本次按整体95%付款：</t>
  </si>
  <si>
    <t>前期已支付：</t>
  </si>
  <si>
    <t>第二次已支付：</t>
  </si>
  <si>
    <t>本次付款金额：</t>
  </si>
  <si>
    <t>剩余质保金：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</si>
</sst>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 tint="0.249977111117893"/>
      <name val="方正兰亭黑简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方正兰亭黑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0" fontId="0" fillId="5" borderId="0" xfId="0" applyFill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pane ySplit="1" topLeftCell="A48" activePane="bottomLeft" state="frozen"/>
      <selection/>
      <selection pane="bottomLeft" activeCell="D56" sqref="D56"/>
    </sheetView>
  </sheetViews>
  <sheetFormatPr defaultColWidth="9" defaultRowHeight="20.1" customHeight="1"/>
  <cols>
    <col min="1" max="1" width="6" customWidth="1"/>
    <col min="2" max="2" width="21.1272727272727" customWidth="1"/>
    <col min="3" max="3" width="15.7272727272727" customWidth="1"/>
    <col min="4" max="4" width="6.45454545454545" customWidth="1"/>
    <col min="5" max="5" width="9.18181818181818" customWidth="1"/>
    <col min="6" max="6" width="6.37272727272727" customWidth="1"/>
    <col min="7" max="7" width="10.1818181818182" customWidth="1"/>
    <col min="8" max="8" width="18.9090909090909" customWidth="1"/>
    <col min="9" max="9" width="12.9090909090909" customWidth="1"/>
    <col min="10" max="11" width="9.54545454545454"/>
    <col min="13" max="13" width="16.8181818181818" customWidth="1"/>
  </cols>
  <sheetData>
    <row r="1" ht="14.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3">
        <v>1</v>
      </c>
      <c r="B2" s="4" t="s">
        <v>9</v>
      </c>
      <c r="C2" s="4" t="s">
        <v>10</v>
      </c>
      <c r="D2" s="4" t="s">
        <v>11</v>
      </c>
      <c r="E2" s="4">
        <v>100</v>
      </c>
      <c r="F2" s="5">
        <v>0</v>
      </c>
      <c r="G2" s="6">
        <f>F2*E2</f>
        <v>0</v>
      </c>
      <c r="H2" s="7"/>
      <c r="I2" s="5">
        <f>F2*H2</f>
        <v>0</v>
      </c>
    </row>
    <row r="3" customHeight="1" spans="1:9">
      <c r="A3" s="3">
        <v>2</v>
      </c>
      <c r="B3" s="4" t="s">
        <v>12</v>
      </c>
      <c r="C3" s="4" t="s">
        <v>13</v>
      </c>
      <c r="D3" s="4" t="s">
        <v>11</v>
      </c>
      <c r="E3" s="4">
        <v>100</v>
      </c>
      <c r="F3" s="5">
        <v>0</v>
      </c>
      <c r="G3" s="6">
        <f t="shared" ref="G3:G31" si="0">F3*E3</f>
        <v>0</v>
      </c>
      <c r="H3" s="7"/>
      <c r="I3" s="5">
        <f t="shared" ref="I3:I39" si="1">F3*H3</f>
        <v>0</v>
      </c>
    </row>
    <row r="4" customHeight="1" spans="1:9">
      <c r="A4" s="3">
        <v>2</v>
      </c>
      <c r="B4" s="4" t="s">
        <v>14</v>
      </c>
      <c r="C4" s="4" t="s">
        <v>10</v>
      </c>
      <c r="D4" s="4" t="s">
        <v>11</v>
      </c>
      <c r="E4" s="4">
        <v>300</v>
      </c>
      <c r="F4" s="5">
        <v>3</v>
      </c>
      <c r="G4" s="6">
        <f t="shared" si="0"/>
        <v>900</v>
      </c>
      <c r="H4" s="7">
        <v>80</v>
      </c>
      <c r="I4" s="5">
        <f t="shared" si="1"/>
        <v>240</v>
      </c>
    </row>
    <row r="5" customHeight="1" spans="1:9">
      <c r="A5" s="3">
        <v>3</v>
      </c>
      <c r="B5" s="4" t="s">
        <v>15</v>
      </c>
      <c r="C5" s="4" t="s">
        <v>10</v>
      </c>
      <c r="D5" s="4" t="s">
        <v>11</v>
      </c>
      <c r="E5" s="4">
        <v>200</v>
      </c>
      <c r="F5" s="5">
        <v>0</v>
      </c>
      <c r="G5" s="6">
        <f t="shared" si="0"/>
        <v>0</v>
      </c>
      <c r="H5" s="7"/>
      <c r="I5" s="5">
        <f t="shared" si="1"/>
        <v>0</v>
      </c>
    </row>
    <row r="6" customHeight="1" spans="1:9">
      <c r="A6" s="3">
        <v>5</v>
      </c>
      <c r="B6" s="4" t="s">
        <v>16</v>
      </c>
      <c r="C6" s="4" t="s">
        <v>17</v>
      </c>
      <c r="D6" s="4" t="s">
        <v>18</v>
      </c>
      <c r="E6" s="4">
        <v>330</v>
      </c>
      <c r="F6" s="5">
        <v>0</v>
      </c>
      <c r="G6" s="6">
        <f t="shared" si="0"/>
        <v>0</v>
      </c>
      <c r="H6" s="7"/>
      <c r="I6" s="5">
        <f t="shared" si="1"/>
        <v>0</v>
      </c>
    </row>
    <row r="7" customHeight="1" spans="1:9">
      <c r="A7" s="3">
        <v>6</v>
      </c>
      <c r="B7" s="4" t="s">
        <v>19</v>
      </c>
      <c r="C7" s="4" t="s">
        <v>10</v>
      </c>
      <c r="D7" s="4" t="s">
        <v>20</v>
      </c>
      <c r="E7" s="4">
        <v>140</v>
      </c>
      <c r="F7" s="5">
        <v>0</v>
      </c>
      <c r="G7" s="6">
        <f t="shared" si="0"/>
        <v>0</v>
      </c>
      <c r="H7" s="7"/>
      <c r="I7" s="5">
        <f t="shared" si="1"/>
        <v>0</v>
      </c>
    </row>
    <row r="8" customHeight="1" spans="1:9">
      <c r="A8" s="3">
        <v>7</v>
      </c>
      <c r="B8" s="4" t="s">
        <v>19</v>
      </c>
      <c r="C8" s="4" t="s">
        <v>10</v>
      </c>
      <c r="D8" s="4" t="s">
        <v>20</v>
      </c>
      <c r="E8" s="4">
        <v>10</v>
      </c>
      <c r="F8" s="5">
        <v>0</v>
      </c>
      <c r="G8" s="6">
        <f t="shared" si="0"/>
        <v>0</v>
      </c>
      <c r="H8" s="7"/>
      <c r="I8" s="5">
        <f t="shared" si="1"/>
        <v>0</v>
      </c>
    </row>
    <row r="9" customHeight="1" spans="1:9">
      <c r="A9" s="3">
        <v>8</v>
      </c>
      <c r="B9" s="4" t="s">
        <v>21</v>
      </c>
      <c r="C9" s="4" t="s">
        <v>10</v>
      </c>
      <c r="D9" s="4" t="s">
        <v>11</v>
      </c>
      <c r="E9" s="4">
        <v>15</v>
      </c>
      <c r="F9" s="5">
        <v>0</v>
      </c>
      <c r="G9" s="6">
        <f t="shared" si="0"/>
        <v>0</v>
      </c>
      <c r="H9" s="7"/>
      <c r="I9" s="5">
        <f t="shared" si="1"/>
        <v>0</v>
      </c>
    </row>
    <row r="10" customHeight="1" spans="1:9">
      <c r="A10" s="3"/>
      <c r="B10" s="4" t="s">
        <v>22</v>
      </c>
      <c r="C10" s="4"/>
      <c r="D10" s="4"/>
      <c r="E10" s="4">
        <v>360</v>
      </c>
      <c r="F10" s="5">
        <v>5</v>
      </c>
      <c r="G10" s="6">
        <f t="shared" si="0"/>
        <v>1800</v>
      </c>
      <c r="H10" s="5"/>
      <c r="I10" s="5">
        <f t="shared" si="1"/>
        <v>0</v>
      </c>
    </row>
    <row r="11" customHeight="1" spans="1:9">
      <c r="A11" s="3">
        <v>9</v>
      </c>
      <c r="B11" s="4" t="s">
        <v>23</v>
      </c>
      <c r="C11" s="4" t="s">
        <v>24</v>
      </c>
      <c r="D11" s="4" t="s">
        <v>11</v>
      </c>
      <c r="E11" s="4">
        <v>3</v>
      </c>
      <c r="F11" s="5">
        <v>40</v>
      </c>
      <c r="G11" s="6">
        <f t="shared" si="0"/>
        <v>120</v>
      </c>
      <c r="H11" s="7">
        <v>3</v>
      </c>
      <c r="I11" s="5">
        <f t="shared" si="1"/>
        <v>120</v>
      </c>
    </row>
    <row r="12" customHeight="1" spans="1:9">
      <c r="A12" s="3">
        <v>10</v>
      </c>
      <c r="B12" s="4" t="s">
        <v>25</v>
      </c>
      <c r="C12" s="4" t="s">
        <v>26</v>
      </c>
      <c r="D12" s="4" t="s">
        <v>11</v>
      </c>
      <c r="E12" s="4">
        <v>12</v>
      </c>
      <c r="F12" s="5">
        <v>0</v>
      </c>
      <c r="G12" s="6">
        <f t="shared" si="0"/>
        <v>0</v>
      </c>
      <c r="H12" s="7"/>
      <c r="I12" s="5">
        <f t="shared" si="1"/>
        <v>0</v>
      </c>
    </row>
    <row r="13" customHeight="1" spans="1:9">
      <c r="A13" s="3">
        <v>11</v>
      </c>
      <c r="B13" s="4" t="s">
        <v>27</v>
      </c>
      <c r="C13" s="4" t="s">
        <v>10</v>
      </c>
      <c r="D13" s="4" t="s">
        <v>11</v>
      </c>
      <c r="E13" s="4">
        <v>15</v>
      </c>
      <c r="F13" s="5">
        <v>0</v>
      </c>
      <c r="G13" s="6">
        <f t="shared" si="0"/>
        <v>0</v>
      </c>
      <c r="H13" s="7"/>
      <c r="I13" s="5">
        <f t="shared" si="1"/>
        <v>0</v>
      </c>
    </row>
    <row r="14" customHeight="1" spans="1:9">
      <c r="A14" s="3">
        <v>12</v>
      </c>
      <c r="B14" s="4" t="s">
        <v>28</v>
      </c>
      <c r="C14" s="8" t="s">
        <v>29</v>
      </c>
      <c r="D14" s="4" t="s">
        <v>11</v>
      </c>
      <c r="E14" s="4">
        <v>2</v>
      </c>
      <c r="F14" s="5">
        <v>0</v>
      </c>
      <c r="G14" s="6">
        <f t="shared" si="0"/>
        <v>0</v>
      </c>
      <c r="H14" s="7"/>
      <c r="I14" s="5">
        <f t="shared" si="1"/>
        <v>0</v>
      </c>
    </row>
    <row r="15" customHeight="1" spans="1:9">
      <c r="A15" s="3">
        <v>13</v>
      </c>
      <c r="B15" s="4" t="s">
        <v>28</v>
      </c>
      <c r="C15" s="8" t="s">
        <v>29</v>
      </c>
      <c r="D15" s="4" t="s">
        <v>11</v>
      </c>
      <c r="E15" s="4">
        <v>2</v>
      </c>
      <c r="F15" s="5">
        <v>0</v>
      </c>
      <c r="G15" s="6">
        <f t="shared" si="0"/>
        <v>0</v>
      </c>
      <c r="H15" s="7"/>
      <c r="I15" s="5">
        <f t="shared" si="1"/>
        <v>0</v>
      </c>
    </row>
    <row r="16" customHeight="1" spans="1:9">
      <c r="A16" s="3">
        <v>14</v>
      </c>
      <c r="B16" s="4" t="s">
        <v>30</v>
      </c>
      <c r="C16" s="4" t="s">
        <v>31</v>
      </c>
      <c r="D16" s="4" t="s">
        <v>32</v>
      </c>
      <c r="E16" s="4">
        <v>1</v>
      </c>
      <c r="F16" s="5">
        <v>100</v>
      </c>
      <c r="G16" s="6">
        <f t="shared" si="0"/>
        <v>100</v>
      </c>
      <c r="H16" s="7">
        <v>2</v>
      </c>
      <c r="I16" s="5">
        <f t="shared" si="1"/>
        <v>200</v>
      </c>
    </row>
    <row r="17" customHeight="1" spans="1:9">
      <c r="A17" s="3">
        <v>15</v>
      </c>
      <c r="B17" s="4" t="s">
        <v>33</v>
      </c>
      <c r="C17" s="4" t="s">
        <v>34</v>
      </c>
      <c r="D17" s="4" t="s">
        <v>35</v>
      </c>
      <c r="E17" s="4">
        <v>3000</v>
      </c>
      <c r="F17" s="5">
        <v>0</v>
      </c>
      <c r="G17" s="6">
        <f t="shared" si="0"/>
        <v>0</v>
      </c>
      <c r="H17" s="7">
        <v>0</v>
      </c>
      <c r="I17" s="5">
        <f t="shared" si="1"/>
        <v>0</v>
      </c>
    </row>
    <row r="18" customHeight="1" spans="1:10">
      <c r="A18" s="3">
        <v>16</v>
      </c>
      <c r="B18" s="4" t="s">
        <v>36</v>
      </c>
      <c r="C18" s="4" t="s">
        <v>37</v>
      </c>
      <c r="D18" s="4" t="s">
        <v>35</v>
      </c>
      <c r="E18" s="4">
        <v>900</v>
      </c>
      <c r="F18" s="5">
        <v>20</v>
      </c>
      <c r="G18" s="6">
        <f t="shared" si="0"/>
        <v>18000</v>
      </c>
      <c r="H18" s="7">
        <v>600</v>
      </c>
      <c r="I18" s="5">
        <f t="shared" si="1"/>
        <v>12000</v>
      </c>
      <c r="J18" s="25"/>
    </row>
    <row r="19" customHeight="1" spans="1:9">
      <c r="A19" s="3">
        <v>17</v>
      </c>
      <c r="B19" s="4" t="s">
        <v>38</v>
      </c>
      <c r="C19" s="4" t="s">
        <v>13</v>
      </c>
      <c r="D19" s="4" t="s">
        <v>35</v>
      </c>
      <c r="E19" s="4">
        <v>3000</v>
      </c>
      <c r="F19" s="5">
        <v>2</v>
      </c>
      <c r="G19" s="6">
        <f t="shared" si="0"/>
        <v>6000</v>
      </c>
      <c r="H19" s="7">
        <v>1000</v>
      </c>
      <c r="I19" s="5">
        <f t="shared" si="1"/>
        <v>2000</v>
      </c>
    </row>
    <row r="20" customHeight="1" spans="1:9">
      <c r="A20" s="3">
        <v>18</v>
      </c>
      <c r="B20" s="4" t="s">
        <v>39</v>
      </c>
      <c r="C20" s="4" t="s">
        <v>17</v>
      </c>
      <c r="D20" s="4" t="s">
        <v>18</v>
      </c>
      <c r="E20" s="4">
        <v>150</v>
      </c>
      <c r="F20" s="5">
        <v>0</v>
      </c>
      <c r="G20" s="6">
        <f t="shared" si="0"/>
        <v>0</v>
      </c>
      <c r="H20" s="7"/>
      <c r="I20" s="5">
        <f t="shared" si="1"/>
        <v>0</v>
      </c>
    </row>
    <row r="21" customHeight="1" spans="1:9">
      <c r="A21" s="3">
        <v>19</v>
      </c>
      <c r="B21" s="4" t="s">
        <v>39</v>
      </c>
      <c r="C21" s="4" t="s">
        <v>17</v>
      </c>
      <c r="D21" s="4" t="s">
        <v>18</v>
      </c>
      <c r="E21" s="4">
        <v>150</v>
      </c>
      <c r="F21" s="5">
        <v>0</v>
      </c>
      <c r="G21" s="6">
        <f t="shared" si="0"/>
        <v>0</v>
      </c>
      <c r="H21" s="7"/>
      <c r="I21" s="5">
        <f t="shared" si="1"/>
        <v>0</v>
      </c>
    </row>
    <row r="22" customHeight="1" spans="1:9">
      <c r="A22" s="3">
        <v>20</v>
      </c>
      <c r="B22" s="4" t="s">
        <v>40</v>
      </c>
      <c r="C22" s="4" t="s">
        <v>41</v>
      </c>
      <c r="D22" s="4" t="s">
        <v>42</v>
      </c>
      <c r="E22" s="4">
        <v>96</v>
      </c>
      <c r="F22" s="5">
        <v>8</v>
      </c>
      <c r="G22" s="6">
        <f t="shared" si="0"/>
        <v>768</v>
      </c>
      <c r="H22" s="7">
        <v>180</v>
      </c>
      <c r="I22" s="5">
        <f t="shared" si="1"/>
        <v>1440</v>
      </c>
    </row>
    <row r="23" customHeight="1" spans="1:9">
      <c r="A23" s="3">
        <v>21</v>
      </c>
      <c r="B23" s="4" t="s">
        <v>43</v>
      </c>
      <c r="C23" s="4" t="s">
        <v>41</v>
      </c>
      <c r="D23" s="4" t="s">
        <v>11</v>
      </c>
      <c r="E23" s="4">
        <v>180</v>
      </c>
      <c r="F23" s="5">
        <v>80</v>
      </c>
      <c r="G23" s="6">
        <f t="shared" si="0"/>
        <v>14400</v>
      </c>
      <c r="H23" s="7">
        <v>347</v>
      </c>
      <c r="I23" s="5">
        <f t="shared" ref="I23:I31" si="2">F23*H23</f>
        <v>27760</v>
      </c>
    </row>
    <row r="24" customHeight="1" spans="1:9">
      <c r="A24" s="3"/>
      <c r="B24" s="9" t="s">
        <v>44</v>
      </c>
      <c r="C24" s="10" t="s">
        <v>41</v>
      </c>
      <c r="D24" s="4" t="s">
        <v>11</v>
      </c>
      <c r="E24" s="4"/>
      <c r="F24" s="5">
        <v>150</v>
      </c>
      <c r="G24" s="6"/>
      <c r="H24" s="7">
        <v>316</v>
      </c>
      <c r="I24" s="5">
        <f t="shared" si="2"/>
        <v>47400</v>
      </c>
    </row>
    <row r="25" customHeight="1" spans="1:9">
      <c r="A25" s="3">
        <v>22</v>
      </c>
      <c r="B25" s="4" t="s">
        <v>45</v>
      </c>
      <c r="C25" s="4" t="s">
        <v>41</v>
      </c>
      <c r="D25" s="4" t="s">
        <v>11</v>
      </c>
      <c r="E25" s="4">
        <v>12</v>
      </c>
      <c r="F25" s="5">
        <v>200</v>
      </c>
      <c r="G25" s="6">
        <f t="shared" ref="G25:G31" si="3">F25*E25</f>
        <v>2400</v>
      </c>
      <c r="H25" s="7">
        <v>1</v>
      </c>
      <c r="I25" s="5">
        <f t="shared" si="2"/>
        <v>200</v>
      </c>
    </row>
    <row r="26" customHeight="1" spans="1:9">
      <c r="A26" s="3">
        <v>23</v>
      </c>
      <c r="B26" s="4" t="s">
        <v>46</v>
      </c>
      <c r="C26" s="4" t="s">
        <v>41</v>
      </c>
      <c r="D26" s="4" t="s">
        <v>35</v>
      </c>
      <c r="E26" s="4">
        <v>3000</v>
      </c>
      <c r="F26" s="5">
        <v>2</v>
      </c>
      <c r="G26" s="6">
        <f t="shared" si="3"/>
        <v>6000</v>
      </c>
      <c r="H26" s="7">
        <v>2000</v>
      </c>
      <c r="I26" s="5">
        <f t="shared" si="2"/>
        <v>4000</v>
      </c>
    </row>
    <row r="27" ht="20.25" customHeight="1" spans="1:9">
      <c r="A27" s="3">
        <v>24</v>
      </c>
      <c r="B27" s="4" t="s">
        <v>47</v>
      </c>
      <c r="C27" s="4" t="s">
        <v>48</v>
      </c>
      <c r="D27" s="4" t="s">
        <v>49</v>
      </c>
      <c r="E27" s="4">
        <v>1</v>
      </c>
      <c r="F27" s="5">
        <v>500</v>
      </c>
      <c r="G27" s="6">
        <f t="shared" si="3"/>
        <v>500</v>
      </c>
      <c r="H27" s="7">
        <v>1</v>
      </c>
      <c r="I27" s="5">
        <f t="shared" si="2"/>
        <v>500</v>
      </c>
    </row>
    <row r="28" customHeight="1" spans="1:9">
      <c r="A28" s="3">
        <v>25</v>
      </c>
      <c r="B28" s="4" t="s">
        <v>50</v>
      </c>
      <c r="C28" s="4" t="s">
        <v>48</v>
      </c>
      <c r="D28" s="4" t="s">
        <v>51</v>
      </c>
      <c r="E28" s="4">
        <v>1</v>
      </c>
      <c r="F28" s="5">
        <v>1000</v>
      </c>
      <c r="G28" s="6">
        <f t="shared" si="3"/>
        <v>1000</v>
      </c>
      <c r="H28" s="7">
        <v>1</v>
      </c>
      <c r="I28" s="5">
        <f t="shared" si="2"/>
        <v>1000</v>
      </c>
    </row>
    <row r="29" customHeight="1" spans="1:9">
      <c r="A29" s="3">
        <v>26</v>
      </c>
      <c r="B29" s="4" t="s">
        <v>52</v>
      </c>
      <c r="C29" s="4" t="s">
        <v>53</v>
      </c>
      <c r="D29" s="4" t="s">
        <v>54</v>
      </c>
      <c r="E29" s="4">
        <v>64</v>
      </c>
      <c r="F29" s="5">
        <v>0</v>
      </c>
      <c r="G29" s="6">
        <f t="shared" si="3"/>
        <v>0</v>
      </c>
      <c r="H29" s="7">
        <v>1</v>
      </c>
      <c r="I29" s="5">
        <f t="shared" si="2"/>
        <v>0</v>
      </c>
    </row>
    <row r="30" customHeight="1" spans="1:9">
      <c r="A30" s="3">
        <v>27</v>
      </c>
      <c r="B30" s="4" t="s">
        <v>55</v>
      </c>
      <c r="C30" s="4" t="s">
        <v>48</v>
      </c>
      <c r="D30" s="4" t="s">
        <v>49</v>
      </c>
      <c r="E30" s="4">
        <v>9</v>
      </c>
      <c r="F30" s="5">
        <v>100</v>
      </c>
      <c r="G30" s="6">
        <f t="shared" si="3"/>
        <v>900</v>
      </c>
      <c r="H30" s="7">
        <v>9</v>
      </c>
      <c r="I30" s="5">
        <f t="shared" si="2"/>
        <v>900</v>
      </c>
    </row>
    <row r="31" customHeight="1" spans="1:9">
      <c r="A31" s="3">
        <v>28</v>
      </c>
      <c r="B31" s="4" t="s">
        <v>56</v>
      </c>
      <c r="C31" s="4" t="s">
        <v>48</v>
      </c>
      <c r="D31" s="4" t="s">
        <v>49</v>
      </c>
      <c r="E31" s="4">
        <v>2</v>
      </c>
      <c r="F31" s="5">
        <v>0</v>
      </c>
      <c r="G31" s="6">
        <f t="shared" si="3"/>
        <v>0</v>
      </c>
      <c r="H31" s="7">
        <v>1</v>
      </c>
      <c r="I31" s="5">
        <f t="shared" si="2"/>
        <v>0</v>
      </c>
    </row>
    <row r="32" customHeight="1" spans="1:9">
      <c r="A32" s="3">
        <v>29</v>
      </c>
      <c r="B32" s="4" t="s">
        <v>57</v>
      </c>
      <c r="C32" s="4" t="s">
        <v>48</v>
      </c>
      <c r="D32" s="4" t="s">
        <v>51</v>
      </c>
      <c r="E32" s="4">
        <v>1</v>
      </c>
      <c r="F32" s="5">
        <v>0</v>
      </c>
      <c r="G32" s="6">
        <f t="shared" ref="G32:G38" si="4">F32*E32</f>
        <v>0</v>
      </c>
      <c r="H32" s="7">
        <v>1</v>
      </c>
      <c r="I32" s="5">
        <f t="shared" ref="I26:I39" si="5">F32*H32</f>
        <v>0</v>
      </c>
    </row>
    <row r="33" customHeight="1" spans="1:9">
      <c r="A33" s="3">
        <v>30</v>
      </c>
      <c r="B33" s="4" t="s">
        <v>58</v>
      </c>
      <c r="C33" s="4" t="s">
        <v>48</v>
      </c>
      <c r="D33" s="4" t="s">
        <v>51</v>
      </c>
      <c r="E33" s="4">
        <v>1</v>
      </c>
      <c r="F33" s="11">
        <v>1200</v>
      </c>
      <c r="G33" s="6">
        <f t="shared" si="4"/>
        <v>1200</v>
      </c>
      <c r="H33" s="7">
        <v>1</v>
      </c>
      <c r="I33" s="5">
        <f t="shared" si="5"/>
        <v>1200</v>
      </c>
    </row>
    <row r="34" customHeight="1" spans="1:9">
      <c r="A34" s="3">
        <v>31</v>
      </c>
      <c r="B34" s="4" t="s">
        <v>59</v>
      </c>
      <c r="C34" s="4" t="s">
        <v>48</v>
      </c>
      <c r="D34" s="4" t="s">
        <v>60</v>
      </c>
      <c r="E34" s="4">
        <v>1</v>
      </c>
      <c r="F34" s="11">
        <v>1200</v>
      </c>
      <c r="G34" s="6">
        <f t="shared" si="4"/>
        <v>1200</v>
      </c>
      <c r="H34" s="7">
        <v>1</v>
      </c>
      <c r="I34" s="5">
        <f t="shared" si="5"/>
        <v>1200</v>
      </c>
    </row>
    <row r="35" customHeight="1" spans="1:9">
      <c r="A35" s="3">
        <v>32</v>
      </c>
      <c r="B35" s="4" t="s">
        <v>61</v>
      </c>
      <c r="C35" s="4"/>
      <c r="D35" s="4" t="s">
        <v>60</v>
      </c>
      <c r="E35" s="4">
        <v>1</v>
      </c>
      <c r="F35" s="11">
        <v>1200</v>
      </c>
      <c r="G35" s="6">
        <f t="shared" si="4"/>
        <v>1200</v>
      </c>
      <c r="H35" s="7">
        <v>1</v>
      </c>
      <c r="I35" s="5">
        <f t="shared" si="5"/>
        <v>1200</v>
      </c>
    </row>
    <row r="36" customHeight="1" spans="1:9">
      <c r="A36" s="3">
        <v>33</v>
      </c>
      <c r="B36" s="4" t="s">
        <v>62</v>
      </c>
      <c r="C36" s="4"/>
      <c r="D36" s="4" t="s">
        <v>60</v>
      </c>
      <c r="E36" s="4">
        <v>1</v>
      </c>
      <c r="F36" s="11">
        <v>4200</v>
      </c>
      <c r="G36" s="6">
        <f t="shared" si="4"/>
        <v>4200</v>
      </c>
      <c r="H36" s="7">
        <v>1</v>
      </c>
      <c r="I36" s="5">
        <f t="shared" si="5"/>
        <v>4200</v>
      </c>
    </row>
    <row r="37" customHeight="1" spans="1:9">
      <c r="A37" s="3">
        <v>34</v>
      </c>
      <c r="B37" s="4" t="s">
        <v>63</v>
      </c>
      <c r="C37" s="4"/>
      <c r="D37" s="4" t="s">
        <v>60</v>
      </c>
      <c r="E37" s="4">
        <v>1</v>
      </c>
      <c r="F37" s="11">
        <v>1200</v>
      </c>
      <c r="G37" s="12">
        <f t="shared" si="4"/>
        <v>1200</v>
      </c>
      <c r="H37" s="7">
        <v>1</v>
      </c>
      <c r="I37" s="5">
        <f t="shared" si="5"/>
        <v>1200</v>
      </c>
    </row>
    <row r="38" ht="19" customHeight="1" spans="1:9">
      <c r="A38" s="3">
        <v>35</v>
      </c>
      <c r="B38" s="4" t="s">
        <v>64</v>
      </c>
      <c r="C38" s="4"/>
      <c r="D38" s="4" t="s">
        <v>60</v>
      </c>
      <c r="E38" s="4">
        <v>1</v>
      </c>
      <c r="F38" s="11">
        <v>25000</v>
      </c>
      <c r="G38" s="12">
        <f t="shared" si="4"/>
        <v>25000</v>
      </c>
      <c r="H38" s="7">
        <v>1</v>
      </c>
      <c r="I38" s="5">
        <f t="shared" si="5"/>
        <v>25000</v>
      </c>
    </row>
    <row r="39" customHeight="1" spans="1:9">
      <c r="A39" s="5"/>
      <c r="B39" s="4" t="s">
        <v>65</v>
      </c>
      <c r="C39" s="5"/>
      <c r="D39" s="5"/>
      <c r="E39" s="5"/>
      <c r="F39" s="5"/>
      <c r="G39" s="13">
        <f>SUM(G2:G38)</f>
        <v>86888</v>
      </c>
      <c r="H39" s="7">
        <v>1</v>
      </c>
      <c r="I39" s="5">
        <f>SUM(I2:I38)</f>
        <v>131760</v>
      </c>
    </row>
    <row r="41" customHeight="1" spans="1:1">
      <c r="A41" t="s">
        <v>66</v>
      </c>
    </row>
    <row r="42" ht="14.5" spans="1:9">
      <c r="A42" s="1" t="s">
        <v>0</v>
      </c>
      <c r="B42" s="1" t="s">
        <v>1</v>
      </c>
      <c r="C42" s="1" t="s">
        <v>2</v>
      </c>
      <c r="D42" s="1" t="s">
        <v>3</v>
      </c>
      <c r="E42" s="1" t="s">
        <v>4</v>
      </c>
      <c r="F42" s="2" t="s">
        <v>5</v>
      </c>
      <c r="G42" s="14" t="s">
        <v>6</v>
      </c>
      <c r="H42" s="2" t="s">
        <v>7</v>
      </c>
      <c r="I42" s="2" t="s">
        <v>8</v>
      </c>
    </row>
    <row r="43" customHeight="1" spans="1:10">
      <c r="A43" s="15">
        <v>1</v>
      </c>
      <c r="B43" s="10" t="s">
        <v>14</v>
      </c>
      <c r="C43" s="8" t="s">
        <v>10</v>
      </c>
      <c r="D43" s="8" t="s">
        <v>11</v>
      </c>
      <c r="E43" s="16">
        <v>0</v>
      </c>
      <c r="F43" s="7">
        <v>0</v>
      </c>
      <c r="G43" s="17"/>
      <c r="H43" s="18">
        <v>80</v>
      </c>
      <c r="I43" s="5">
        <f t="shared" ref="I43:I52" si="6">F43*H43</f>
        <v>0</v>
      </c>
      <c r="J43" s="25"/>
    </row>
    <row r="44" customHeight="1" spans="1:9">
      <c r="A44" s="15">
        <v>2</v>
      </c>
      <c r="B44" s="8" t="s">
        <v>21</v>
      </c>
      <c r="C44" s="8" t="s">
        <v>10</v>
      </c>
      <c r="D44" s="8" t="s">
        <v>11</v>
      </c>
      <c r="E44" s="8">
        <v>0</v>
      </c>
      <c r="F44" s="19"/>
      <c r="G44" s="17"/>
      <c r="H44" s="18"/>
      <c r="I44" s="5">
        <f t="shared" si="6"/>
        <v>0</v>
      </c>
    </row>
    <row r="45" customHeight="1" spans="1:10">
      <c r="A45" s="15">
        <v>3</v>
      </c>
      <c r="B45" s="8" t="s">
        <v>15</v>
      </c>
      <c r="C45" s="8" t="s">
        <v>10</v>
      </c>
      <c r="D45" s="8" t="s">
        <v>11</v>
      </c>
      <c r="E45" s="16">
        <v>0</v>
      </c>
      <c r="F45" s="7">
        <v>0</v>
      </c>
      <c r="G45" s="17"/>
      <c r="H45" s="18">
        <v>650</v>
      </c>
      <c r="I45" s="5">
        <f t="shared" si="6"/>
        <v>0</v>
      </c>
      <c r="J45" s="25"/>
    </row>
    <row r="46" customHeight="1" spans="1:9">
      <c r="A46" s="15">
        <v>4</v>
      </c>
      <c r="B46" s="8" t="s">
        <v>67</v>
      </c>
      <c r="C46" s="8" t="s">
        <v>68</v>
      </c>
      <c r="D46" s="8" t="s">
        <v>35</v>
      </c>
      <c r="E46" s="16">
        <v>0</v>
      </c>
      <c r="F46" s="7">
        <v>2</v>
      </c>
      <c r="G46" s="17"/>
      <c r="H46" s="18">
        <v>240</v>
      </c>
      <c r="I46" s="5">
        <f t="shared" si="6"/>
        <v>480</v>
      </c>
    </row>
    <row r="47" customHeight="1" spans="1:9">
      <c r="A47" s="15">
        <v>5</v>
      </c>
      <c r="B47" s="8" t="s">
        <v>69</v>
      </c>
      <c r="C47" s="8" t="s">
        <v>68</v>
      </c>
      <c r="D47" s="8" t="s">
        <v>35</v>
      </c>
      <c r="E47" s="16">
        <v>0</v>
      </c>
      <c r="F47" s="7">
        <v>2</v>
      </c>
      <c r="G47" s="17"/>
      <c r="H47" s="18">
        <v>300</v>
      </c>
      <c r="I47" s="5">
        <f t="shared" si="6"/>
        <v>600</v>
      </c>
    </row>
    <row r="48" customHeight="1" spans="1:9">
      <c r="A48" s="15">
        <v>6</v>
      </c>
      <c r="B48" s="8" t="s">
        <v>70</v>
      </c>
      <c r="C48" s="8" t="s">
        <v>68</v>
      </c>
      <c r="D48" s="8" t="s">
        <v>35</v>
      </c>
      <c r="E48" s="16">
        <v>0</v>
      </c>
      <c r="F48" s="7">
        <v>2</v>
      </c>
      <c r="G48" s="17"/>
      <c r="H48" s="18">
        <v>100</v>
      </c>
      <c r="I48" s="5">
        <f t="shared" si="6"/>
        <v>200</v>
      </c>
    </row>
    <row r="49" customHeight="1" spans="1:9">
      <c r="A49" s="15">
        <v>7</v>
      </c>
      <c r="B49" s="8" t="s">
        <v>71</v>
      </c>
      <c r="C49" s="8" t="s">
        <v>68</v>
      </c>
      <c r="D49" s="8" t="s">
        <v>35</v>
      </c>
      <c r="E49" s="16">
        <v>0</v>
      </c>
      <c r="F49" s="7">
        <v>2</v>
      </c>
      <c r="G49" s="17"/>
      <c r="H49" s="18">
        <v>260</v>
      </c>
      <c r="I49" s="5">
        <f t="shared" si="6"/>
        <v>520</v>
      </c>
    </row>
    <row r="50" customHeight="1" spans="1:9">
      <c r="A50" s="15">
        <v>8</v>
      </c>
      <c r="B50" s="8" t="s">
        <v>72</v>
      </c>
      <c r="C50" s="8" t="s">
        <v>41</v>
      </c>
      <c r="D50" s="8" t="s">
        <v>11</v>
      </c>
      <c r="E50" s="16">
        <v>0</v>
      </c>
      <c r="F50" s="7">
        <v>20</v>
      </c>
      <c r="G50" s="17"/>
      <c r="H50" s="18">
        <v>150</v>
      </c>
      <c r="I50" s="5">
        <f t="shared" si="6"/>
        <v>3000</v>
      </c>
    </row>
    <row r="51" customHeight="1" spans="1:10">
      <c r="A51" s="15">
        <v>9</v>
      </c>
      <c r="B51" s="8" t="s">
        <v>73</v>
      </c>
      <c r="C51" s="8" t="s">
        <v>41</v>
      </c>
      <c r="D51" s="8" t="s">
        <v>35</v>
      </c>
      <c r="E51" s="8">
        <v>0</v>
      </c>
      <c r="F51" s="8">
        <v>10</v>
      </c>
      <c r="G51" s="20"/>
      <c r="H51" s="21">
        <v>400</v>
      </c>
      <c r="I51" s="5">
        <f t="shared" si="6"/>
        <v>4000</v>
      </c>
      <c r="J51" s="25"/>
    </row>
    <row r="52" customHeight="1" spans="1:10">
      <c r="A52" s="3">
        <v>10</v>
      </c>
      <c r="B52" s="4" t="s">
        <v>74</v>
      </c>
      <c r="C52" s="4" t="s">
        <v>37</v>
      </c>
      <c r="D52" s="4" t="s">
        <v>35</v>
      </c>
      <c r="E52" s="4">
        <v>900</v>
      </c>
      <c r="F52" s="8">
        <v>10</v>
      </c>
      <c r="G52" s="6"/>
      <c r="H52" s="22">
        <v>600</v>
      </c>
      <c r="I52" s="5">
        <f t="shared" si="6"/>
        <v>6000</v>
      </c>
      <c r="J52" s="25"/>
    </row>
    <row r="53" customHeight="1" spans="1:9">
      <c r="A53" s="5"/>
      <c r="B53" s="5" t="s">
        <v>65</v>
      </c>
      <c r="C53" s="5"/>
      <c r="D53" s="5"/>
      <c r="E53" s="5"/>
      <c r="F53" s="5"/>
      <c r="G53" s="5"/>
      <c r="H53" s="5"/>
      <c r="I53" s="5">
        <f>SUM(I43:I52)</f>
        <v>14800</v>
      </c>
    </row>
    <row r="54" customHeight="1" spans="8:8">
      <c r="H54" t="s">
        <v>75</v>
      </c>
    </row>
    <row r="55" customHeight="1" spans="8:9">
      <c r="H55" s="5" t="s">
        <v>76</v>
      </c>
      <c r="I55" s="26">
        <v>146560</v>
      </c>
    </row>
    <row r="56" customHeight="1" spans="8:11">
      <c r="H56" s="5" t="s">
        <v>77</v>
      </c>
      <c r="I56" s="26">
        <f>I55*0.95</f>
        <v>139232</v>
      </c>
      <c r="K56" s="27"/>
    </row>
    <row r="57" customHeight="1" spans="8:11">
      <c r="H57" s="5" t="s">
        <v>78</v>
      </c>
      <c r="I57" s="26">
        <v>50400</v>
      </c>
      <c r="K57" s="27"/>
    </row>
    <row r="58" customHeight="1" spans="8:9">
      <c r="H58" s="5" t="s">
        <v>79</v>
      </c>
      <c r="I58" s="26">
        <v>22880</v>
      </c>
    </row>
    <row r="59" customHeight="1" spans="8:9">
      <c r="H59" s="23" t="s">
        <v>80</v>
      </c>
      <c r="I59" s="28">
        <f>I56-I57-I58</f>
        <v>65952</v>
      </c>
    </row>
    <row r="60" customHeight="1" spans="8:9">
      <c r="H60" s="24" t="s">
        <v>81</v>
      </c>
      <c r="I60" s="29">
        <f>I55-I56</f>
        <v>7328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ζั͡ޓއއ  蛋姐</cp:lastModifiedBy>
  <dcterms:created xsi:type="dcterms:W3CDTF">2022-02-18T06:19:00Z</dcterms:created>
  <dcterms:modified xsi:type="dcterms:W3CDTF">2023-12-10T12:37:28Z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80DF682E8DAF4F50BEB85C0999F5D56E</vt:lpwstr>
  </property>
  <property fmtid="{D5CDD505-2E9C-101B-9397-08002B2CF9AE}" pid="3" name="KSOProductBuildVer">
    <vt:lpwstr>2052-12.1.0.15712</vt:lpwstr>
  </property>
</Properties>
</file>