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11号" sheetId="1" r:id="rId1"/>
    <sheet name="12号" sheetId="2" r:id="rId2"/>
    <sheet name="Sheet3" sheetId="3" r:id="rId3"/>
  </sheets>
  <definedNames>
    <definedName name="_xlnm._FilterDatabase" localSheetId="0" hidden="1">'11号'!$A$1:$N$40</definedName>
    <definedName name="_xlnm._FilterDatabase" localSheetId="1" hidden="1">'12号'!$A$1:$N$40</definedName>
  </definedNames>
  <calcPr calcId="144525"/>
</workbook>
</file>

<file path=xl/sharedStrings.xml><?xml version="1.0" encoding="utf-8"?>
<sst xmlns="http://schemas.openxmlformats.org/spreadsheetml/2006/main" count="326" uniqueCount="110">
  <si>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</si>
  <si>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</si>
  <si>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</si>
  <si>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</si>
  <si>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</si>
  <si>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</si>
  <si>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</si>
  <si>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</si>
  <si>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</si>
  <si>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</si>
  <si>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</si>
  <si>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</si>
  <si>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</si>
  <si>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六类网络模块</t>
  </si>
  <si>
    <t>D-LINK</t>
  </si>
  <si>
    <t>六类非屏蔽信息模块</t>
  </si>
  <si>
    <t>个</t>
  </si>
  <si>
    <t>单孔信息面板</t>
  </si>
  <si>
    <t>单口信息面板</t>
  </si>
  <si>
    <t>网络底盒</t>
  </si>
  <si>
    <t>联塑</t>
  </si>
  <si>
    <t>86*86 PVC明装底盒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</si>
  <si>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</si>
  <si>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</si>
  <si>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</si>
  <si>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</si>
  <si>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</si>
  <si>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</si>
  <si>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六类非屏蔽配线架含模块</t>
  </si>
  <si>
    <t>套</t>
  </si>
  <si>
    <t>理线架</t>
  </si>
  <si>
    <t>1U 金属理线器</t>
  </si>
  <si>
    <t>条</t>
  </si>
  <si>
    <t>水晶头</t>
  </si>
  <si>
    <t>六类非屏蔽水晶头</t>
  </si>
  <si>
    <t>12芯光纤</t>
  </si>
  <si>
    <t>烽火</t>
  </si>
  <si>
    <t>电信级12芯室外单模铠装光缆</t>
  </si>
  <si>
    <t>米</t>
  </si>
  <si>
    <t>48芯光纤</t>
  </si>
  <si>
    <t>电信级48芯室外单模铠装光缆</t>
  </si>
  <si>
    <t>24口光纤配线架</t>
  </si>
  <si>
    <t>天诚</t>
  </si>
  <si>
    <t>ODF-lc单模满配1U</t>
  </si>
  <si>
    <t>48口光纤配线架</t>
  </si>
  <si>
    <t>ODF-lc单模满配</t>
  </si>
  <si>
    <t>光纤熔接</t>
  </si>
  <si>
    <t>人工</t>
  </si>
  <si>
    <t>光纤熔接（法兰、尾纤）</t>
  </si>
  <si>
    <t>芯</t>
  </si>
  <si>
    <t>无线AP</t>
  </si>
  <si>
    <t>无线AP安装，包括安装辅件（含点位）</t>
  </si>
  <si>
    <t>台</t>
  </si>
  <si>
    <t>单模跳线</t>
  </si>
  <si>
    <t>LC-LC单模双芯光纤跳线10米</t>
  </si>
  <si>
    <t>对</t>
  </si>
  <si>
    <t>LC-LC单模双芯光纤跳线3米</t>
  </si>
  <si>
    <t>SC-SC 单芯光纤跳线5米</t>
  </si>
  <si>
    <t>SC UPC-LC单芯光纤跳线3米</t>
  </si>
  <si>
    <t>SC UPC-LC单芯光纤跳线5米</t>
  </si>
  <si>
    <t>分光器</t>
  </si>
  <si>
    <t>国优</t>
  </si>
  <si>
    <t>分光器typec1:16</t>
  </si>
  <si>
    <t>分光器typeB2:16</t>
  </si>
  <si>
    <t>壁挂式机柜</t>
  </si>
  <si>
    <t>图腾</t>
  </si>
  <si>
    <t>600*600*635 12U壁挂式网络机柜，</t>
  </si>
  <si>
    <t>网络机柜</t>
  </si>
  <si>
    <t>600*600标准42U 19英寸网络机柜，带轮及支撑脚,</t>
  </si>
  <si>
    <t>机柜PDU</t>
  </si>
  <si>
    <t>威腾源</t>
  </si>
  <si>
    <t>1U 6位及以上10A</t>
  </si>
  <si>
    <t>弱电走线架</t>
  </si>
  <si>
    <t>亚明</t>
  </si>
  <si>
    <t>400*100mm 弱电线缆理线网格桥架</t>
  </si>
  <si>
    <t>线路点位标识</t>
  </si>
  <si>
    <t>定制</t>
  </si>
  <si>
    <t>交换机、信息点，模块，配线架，电话点标识、所有线路标识</t>
  </si>
  <si>
    <t>点</t>
  </si>
  <si>
    <t>网络信息点</t>
  </si>
  <si>
    <t>布线信息点（办公区）</t>
  </si>
  <si>
    <t>布线信息点（工厂区）</t>
  </si>
  <si>
    <t>PVC线槽、线管</t>
  </si>
  <si>
    <t>39*19 PVC线槽，20,25管</t>
  </si>
  <si>
    <t>KBG管</t>
  </si>
  <si>
    <t>20,25全镀锌管</t>
  </si>
  <si>
    <t>弱电水平桥架</t>
  </si>
  <si>
    <t>恒瑞</t>
  </si>
  <si>
    <r>
      <rPr>
        <sz val="10"/>
        <color theme="1"/>
        <rFont val="微软雅黑"/>
        <charset val="134"/>
      </rPr>
      <t>250*100*2.0国标 镀锌板材加强型最长6M中间加隔板/</t>
    </r>
    <r>
      <rPr>
        <sz val="10"/>
        <color rgb="FFFF0000"/>
        <rFont val="微软雅黑"/>
        <charset val="134"/>
      </rPr>
      <t>变更为150*100*2.0国标 镀锌板材加强型最长6M中间加隔板</t>
    </r>
  </si>
  <si>
    <t>综合布线辅助材料</t>
  </si>
  <si>
    <t>桥架安装辅件、线卡、接头、扎带等小五金</t>
  </si>
  <si>
    <t>批</t>
  </si>
  <si>
    <t>16A明装工业插头</t>
  </si>
  <si>
    <t>防水工业插头插座 16A</t>
  </si>
  <si>
    <t>机柜电源线</t>
  </si>
  <si>
    <t>起帆</t>
  </si>
  <si>
    <t>RVV3*2.5 用于机柜配电</t>
  </si>
  <si>
    <t>机房电配电柜</t>
  </si>
  <si>
    <t>机房配电柜800*500*1600、按机柜配电需求进行设计</t>
  </si>
  <si>
    <t>UPS后备电源</t>
  </si>
  <si>
    <t>台达</t>
  </si>
  <si>
    <t>30KVA三进三出不间断后备电源系统主机，后备两小时左右，配32节12V150AH电池及电池柜组</t>
  </si>
  <si>
    <t>室外管井</t>
  </si>
  <si>
    <t>现场定制</t>
  </si>
  <si>
    <t>部分管道，弱电井的开挖和修复</t>
  </si>
  <si>
    <t>项</t>
  </si>
  <si>
    <t>已付：20000</t>
  </si>
  <si>
    <t>备注：共计完成工程金额133651元，已支付20000元，本次申请60%支付60000元</t>
  </si>
  <si>
    <t>布线信息点</t>
  </si>
  <si>
    <t>备注：共计完成工程金额134951元，已支付20000元，本次申请60%支付60000元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</si>
</sst>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 "/>
  </numFmts>
  <fonts count="31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9"/>
      <name val="宋体"/>
      <charset val="134"/>
    </font>
    <font>
      <sz val="10"/>
      <color theme="1"/>
      <name val="微软雅黑"/>
      <charset val="134"/>
    </font>
    <font>
      <sz val="9"/>
      <name val="微软雅黑"/>
      <charset val="134"/>
    </font>
    <font>
      <b/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10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Protection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9" fillId="0" borderId="0"/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0" borderId="0" applyProtection="0"/>
    <xf numFmtId="0" fontId="30" fillId="0" borderId="0">
      <alignment vertical="center"/>
    </xf>
    <xf numFmtId="0" fontId="30" fillId="0" borderId="0"/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5" fillId="0" borderId="1" xfId="53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自控部分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_ET_STYLE_NoName_00__冷冻水部分" xfId="51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topLeftCell="A27" workbookViewId="0">
      <selection activeCell="I35" sqref="I35"/>
    </sheetView>
  </sheetViews>
  <sheetFormatPr defaultColWidth="9" defaultRowHeight="13.5"/>
  <cols>
    <col min="1" max="1" width="3.875" customWidth="1"/>
    <col min="2" max="2" width="13.625" customWidth="1"/>
    <col min="3" max="3" width="6.625" customWidth="1"/>
    <col min="4" max="4" width="46.875" customWidth="1"/>
    <col min="5" max="5" width="3.875" customWidth="1"/>
    <col min="6" max="6" width="6.125" customWidth="1"/>
    <col min="7" max="7" width="7.625" customWidth="1"/>
    <col min="9" max="9" width="8" customWidth="1"/>
    <col min="11" max="11" width="7" customWidth="1"/>
    <col min="13" max="13" width="10.875" customWidth="1"/>
    <col min="14" max="14" width="8.875" customWidth="1"/>
  </cols>
  <sheetData>
    <row r="1" ht="26" customHeight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15" t="s">
        <v>8</v>
      </c>
      <c r="J1" s="15" t="s">
        <v>9</v>
      </c>
      <c r="K1" s="15" t="s">
        <v>10</v>
      </c>
      <c r="L1" s="15" t="s">
        <v>9</v>
      </c>
      <c r="M1" s="15" t="s">
        <v>11</v>
      </c>
      <c r="N1" s="15" t="s">
        <v>12</v>
      </c>
    </row>
    <row r="2" ht="20" customHeight="1" spans="1:14">
      <c r="A2" s="4">
        <v>1</v>
      </c>
      <c r="B2" s="17" t="s">
        <v>13</v>
      </c>
      <c r="C2" s="6" t="s">
        <v>14</v>
      </c>
      <c r="D2" s="5" t="s">
        <v>15</v>
      </c>
      <c r="E2" s="7" t="s">
        <v>16</v>
      </c>
      <c r="F2" s="8">
        <v>260</v>
      </c>
      <c r="G2" s="9">
        <v>0</v>
      </c>
      <c r="H2" s="9">
        <f>F2*G2</f>
        <v>0</v>
      </c>
      <c r="I2" s="9"/>
      <c r="J2" s="9"/>
      <c r="K2" s="9"/>
      <c r="L2" s="9"/>
      <c r="M2" s="9"/>
      <c r="N2" s="9"/>
    </row>
    <row r="3" ht="20" customHeight="1" spans="1:14">
      <c r="A3" s="4">
        <v>2</v>
      </c>
      <c r="B3" s="5" t="s">
        <v>17</v>
      </c>
      <c r="C3" s="6" t="s">
        <v>14</v>
      </c>
      <c r="D3" s="5" t="s">
        <v>18</v>
      </c>
      <c r="E3" s="7" t="s">
        <v>16</v>
      </c>
      <c r="F3" s="8">
        <v>260</v>
      </c>
      <c r="G3" s="9">
        <v>3</v>
      </c>
      <c r="H3" s="9">
        <f t="shared" ref="H3:H38" si="0">F3*G3</f>
        <v>780</v>
      </c>
      <c r="I3" s="9">
        <v>100</v>
      </c>
      <c r="J3" s="9">
        <f>SUM(G3*I3)</f>
        <v>300</v>
      </c>
      <c r="K3" s="9"/>
      <c r="L3" s="9"/>
      <c r="M3" s="9"/>
      <c r="N3" s="9"/>
    </row>
    <row r="4" ht="20" customHeight="1" spans="1:14">
      <c r="A4" s="4">
        <v>3</v>
      </c>
      <c r="B4" s="5" t="s">
        <v>19</v>
      </c>
      <c r="C4" s="6" t="s">
        <v>20</v>
      </c>
      <c r="D4" s="5" t="s">
        <v>21</v>
      </c>
      <c r="E4" s="7" t="s">
        <v>16</v>
      </c>
      <c r="F4" s="8">
        <v>260</v>
      </c>
      <c r="G4" s="9">
        <v>0</v>
      </c>
      <c r="H4" s="9">
        <f t="shared" si="0"/>
        <v>0</v>
      </c>
      <c r="I4" s="9"/>
      <c r="J4" s="9">
        <f t="shared" ref="J4:J38" si="1">SUM(G4*I4)</f>
        <v>0</v>
      </c>
      <c r="K4" s="9"/>
      <c r="L4" s="9"/>
      <c r="M4" s="9"/>
      <c r="N4" s="9"/>
    </row>
    <row r="5" ht="20" customHeight="1" spans="1:14">
      <c r="A5" s="4">
        <v>4</v>
      </c>
      <c r="B5" s="5" t="s">
        <v>22</v>
      </c>
      <c r="C5" s="6" t="s">
        <v>14</v>
      </c>
      <c r="D5" s="5" t="s">
        <v>23</v>
      </c>
      <c r="E5" s="7" t="s">
        <v>24</v>
      </c>
      <c r="F5" s="8">
        <v>200</v>
      </c>
      <c r="G5" s="9">
        <v>5</v>
      </c>
      <c r="H5" s="9">
        <f t="shared" si="0"/>
        <v>1000</v>
      </c>
      <c r="I5" s="9">
        <v>200</v>
      </c>
      <c r="J5" s="9">
        <f t="shared" si="1"/>
        <v>1000</v>
      </c>
      <c r="K5" s="9"/>
      <c r="L5" s="9"/>
      <c r="M5" s="9"/>
      <c r="N5" s="9"/>
    </row>
    <row r="6" ht="20" customHeight="1" spans="1:14">
      <c r="A6" s="4">
        <v>5</v>
      </c>
      <c r="B6" s="5" t="s">
        <v>25</v>
      </c>
      <c r="C6" s="6" t="s">
        <v>14</v>
      </c>
      <c r="D6" s="5" t="s">
        <v>25</v>
      </c>
      <c r="E6" s="7" t="s">
        <v>26</v>
      </c>
      <c r="F6" s="10">
        <v>120</v>
      </c>
      <c r="G6" s="9">
        <v>0</v>
      </c>
      <c r="H6" s="9">
        <f t="shared" si="0"/>
        <v>0</v>
      </c>
      <c r="I6" s="9"/>
      <c r="J6" s="9">
        <f t="shared" si="1"/>
        <v>0</v>
      </c>
      <c r="K6" s="9"/>
      <c r="L6" s="9"/>
      <c r="M6" s="9"/>
      <c r="N6" s="9"/>
    </row>
    <row r="7" ht="20" customHeight="1" spans="1:14">
      <c r="A7" s="4">
        <v>6</v>
      </c>
      <c r="B7" s="5" t="s">
        <v>27</v>
      </c>
      <c r="C7" s="6" t="s">
        <v>14</v>
      </c>
      <c r="D7" s="5" t="s">
        <v>28</v>
      </c>
      <c r="E7" s="7" t="s">
        <v>29</v>
      </c>
      <c r="F7" s="8">
        <v>24</v>
      </c>
      <c r="G7" s="9">
        <v>5</v>
      </c>
      <c r="H7" s="9">
        <f t="shared" si="0"/>
        <v>120</v>
      </c>
      <c r="I7" s="9">
        <v>24</v>
      </c>
      <c r="J7" s="9">
        <f t="shared" si="1"/>
        <v>120</v>
      </c>
      <c r="K7" s="9"/>
      <c r="L7" s="9"/>
      <c r="M7" s="9"/>
      <c r="N7" s="9"/>
    </row>
    <row r="8" ht="20" customHeight="1" spans="1:14">
      <c r="A8" s="4">
        <v>7</v>
      </c>
      <c r="B8" s="5" t="s">
        <v>30</v>
      </c>
      <c r="C8" s="6" t="s">
        <v>14</v>
      </c>
      <c r="D8" s="5" t="s">
        <v>31</v>
      </c>
      <c r="E8" s="7" t="s">
        <v>32</v>
      </c>
      <c r="F8" s="8">
        <v>80</v>
      </c>
      <c r="G8" s="9">
        <v>0</v>
      </c>
      <c r="H8" s="9">
        <f t="shared" si="0"/>
        <v>0</v>
      </c>
      <c r="I8" s="9"/>
      <c r="J8" s="9">
        <f t="shared" si="1"/>
        <v>0</v>
      </c>
      <c r="K8" s="9"/>
      <c r="L8" s="9"/>
      <c r="M8" s="9"/>
      <c r="N8" s="9"/>
    </row>
    <row r="9" ht="20" customHeight="1" spans="1:14">
      <c r="A9" s="4">
        <v>8</v>
      </c>
      <c r="B9" s="5" t="s">
        <v>33</v>
      </c>
      <c r="C9" s="6" t="s">
        <v>14</v>
      </c>
      <c r="D9" s="5" t="s">
        <v>34</v>
      </c>
      <c r="E9" s="7" t="s">
        <v>16</v>
      </c>
      <c r="F9" s="8">
        <v>1000</v>
      </c>
      <c r="G9" s="9">
        <v>0</v>
      </c>
      <c r="H9" s="9">
        <f t="shared" si="0"/>
        <v>0</v>
      </c>
      <c r="I9" s="9"/>
      <c r="J9" s="9">
        <f t="shared" si="1"/>
        <v>0</v>
      </c>
      <c r="K9" s="9"/>
      <c r="L9" s="9"/>
      <c r="M9" s="9"/>
      <c r="N9" s="9"/>
    </row>
    <row r="10" ht="20" customHeight="1" spans="1:14">
      <c r="A10" s="4">
        <v>9</v>
      </c>
      <c r="B10" s="5" t="s">
        <v>35</v>
      </c>
      <c r="C10" s="6" t="s">
        <v>36</v>
      </c>
      <c r="D10" s="5" t="s">
        <v>37</v>
      </c>
      <c r="E10" s="7" t="s">
        <v>38</v>
      </c>
      <c r="F10" s="8">
        <v>12000</v>
      </c>
      <c r="G10" s="9">
        <v>2</v>
      </c>
      <c r="H10" s="9">
        <f t="shared" si="0"/>
        <v>24000</v>
      </c>
      <c r="I10" s="9">
        <v>12000</v>
      </c>
      <c r="J10" s="9">
        <f t="shared" si="1"/>
        <v>24000</v>
      </c>
      <c r="K10" s="9"/>
      <c r="L10" s="9"/>
      <c r="M10" s="9"/>
      <c r="N10" s="9"/>
    </row>
    <row r="11" ht="20" customHeight="1" spans="1:14">
      <c r="A11" s="4">
        <v>10</v>
      </c>
      <c r="B11" s="5" t="s">
        <v>39</v>
      </c>
      <c r="C11" s="6" t="s">
        <v>36</v>
      </c>
      <c r="D11" s="5" t="s">
        <v>40</v>
      </c>
      <c r="E11" s="7" t="s">
        <v>38</v>
      </c>
      <c r="F11" s="10">
        <v>7500</v>
      </c>
      <c r="G11" s="9">
        <v>2</v>
      </c>
      <c r="H11" s="9">
        <f t="shared" si="0"/>
        <v>15000</v>
      </c>
      <c r="I11" s="9">
        <v>3000</v>
      </c>
      <c r="J11" s="9">
        <f t="shared" si="1"/>
        <v>6000</v>
      </c>
      <c r="K11" s="9"/>
      <c r="L11" s="9"/>
      <c r="M11" s="9"/>
      <c r="N11" s="9"/>
    </row>
    <row r="12" ht="20" customHeight="1" spans="1:14">
      <c r="A12" s="4">
        <v>11</v>
      </c>
      <c r="B12" s="5" t="s">
        <v>41</v>
      </c>
      <c r="C12" s="6" t="s">
        <v>42</v>
      </c>
      <c r="D12" s="5" t="s">
        <v>43</v>
      </c>
      <c r="E12" s="7" t="s">
        <v>16</v>
      </c>
      <c r="F12" s="8">
        <v>19</v>
      </c>
      <c r="G12" s="9">
        <v>5</v>
      </c>
      <c r="H12" s="9">
        <f t="shared" si="0"/>
        <v>95</v>
      </c>
      <c r="I12" s="9">
        <v>19</v>
      </c>
      <c r="J12" s="9">
        <f t="shared" si="1"/>
        <v>95</v>
      </c>
      <c r="K12" s="9"/>
      <c r="L12" s="9"/>
      <c r="M12" s="9"/>
      <c r="N12" s="9"/>
    </row>
    <row r="13" ht="20" customHeight="1" spans="1:14">
      <c r="A13" s="4">
        <v>12</v>
      </c>
      <c r="B13" s="5" t="s">
        <v>44</v>
      </c>
      <c r="C13" s="6" t="s">
        <v>42</v>
      </c>
      <c r="D13" s="5" t="s">
        <v>45</v>
      </c>
      <c r="E13" s="7" t="s">
        <v>16</v>
      </c>
      <c r="F13" s="8">
        <v>16</v>
      </c>
      <c r="G13" s="9">
        <v>5</v>
      </c>
      <c r="H13" s="9">
        <f t="shared" si="0"/>
        <v>80</v>
      </c>
      <c r="I13" s="9">
        <v>16</v>
      </c>
      <c r="J13" s="9">
        <f t="shared" si="1"/>
        <v>80</v>
      </c>
      <c r="K13" s="9"/>
      <c r="L13" s="9"/>
      <c r="M13" s="9"/>
      <c r="N13" s="9"/>
    </row>
    <row r="14" ht="20" customHeight="1" spans="1:14">
      <c r="A14" s="4">
        <v>13</v>
      </c>
      <c r="B14" s="5" t="s">
        <v>46</v>
      </c>
      <c r="C14" s="6" t="s">
        <v>47</v>
      </c>
      <c r="D14" s="5" t="s">
        <v>48</v>
      </c>
      <c r="E14" s="7" t="s">
        <v>49</v>
      </c>
      <c r="F14" s="8">
        <v>1152</v>
      </c>
      <c r="G14" s="9">
        <v>8</v>
      </c>
      <c r="H14" s="9">
        <f t="shared" si="0"/>
        <v>9216</v>
      </c>
      <c r="I14" s="9">
        <v>1152</v>
      </c>
      <c r="J14" s="9">
        <f t="shared" si="1"/>
        <v>9216</v>
      </c>
      <c r="K14" s="9"/>
      <c r="L14" s="9"/>
      <c r="M14" s="9"/>
      <c r="N14" s="9"/>
    </row>
    <row r="15" ht="20" customHeight="1" spans="1:14">
      <c r="A15" s="4">
        <v>14</v>
      </c>
      <c r="B15" s="5" t="s">
        <v>50</v>
      </c>
      <c r="C15" s="6" t="s">
        <v>47</v>
      </c>
      <c r="D15" s="5" t="s">
        <v>51</v>
      </c>
      <c r="E15" s="7" t="s">
        <v>52</v>
      </c>
      <c r="F15" s="8">
        <v>90</v>
      </c>
      <c r="G15" s="9">
        <v>200</v>
      </c>
      <c r="H15" s="9">
        <f t="shared" si="0"/>
        <v>18000</v>
      </c>
      <c r="I15" s="9">
        <v>20</v>
      </c>
      <c r="J15" s="9">
        <f t="shared" si="1"/>
        <v>4000</v>
      </c>
      <c r="K15" s="9"/>
      <c r="L15" s="9"/>
      <c r="M15" s="9"/>
      <c r="N15" s="9"/>
    </row>
    <row r="16" ht="20" customHeight="1" spans="1:14">
      <c r="A16" s="4">
        <v>15</v>
      </c>
      <c r="B16" s="5" t="s">
        <v>53</v>
      </c>
      <c r="C16" s="6" t="s">
        <v>42</v>
      </c>
      <c r="D16" s="5" t="s">
        <v>54</v>
      </c>
      <c r="E16" s="7" t="s">
        <v>55</v>
      </c>
      <c r="F16" s="10">
        <v>10</v>
      </c>
      <c r="G16" s="9">
        <v>0</v>
      </c>
      <c r="H16" s="9">
        <f t="shared" si="0"/>
        <v>0</v>
      </c>
      <c r="I16" s="9"/>
      <c r="J16" s="9">
        <f t="shared" si="1"/>
        <v>0</v>
      </c>
      <c r="K16" s="9"/>
      <c r="L16" s="9"/>
      <c r="M16" s="9"/>
      <c r="N16" s="9"/>
    </row>
    <row r="17" ht="20" customHeight="1" spans="1:14">
      <c r="A17" s="4">
        <v>16</v>
      </c>
      <c r="B17" s="5" t="s">
        <v>53</v>
      </c>
      <c r="C17" s="6" t="s">
        <v>42</v>
      </c>
      <c r="D17" s="5" t="s">
        <v>56</v>
      </c>
      <c r="E17" s="7" t="s">
        <v>55</v>
      </c>
      <c r="F17" s="10">
        <v>20</v>
      </c>
      <c r="G17" s="9">
        <v>0</v>
      </c>
      <c r="H17" s="9">
        <f t="shared" si="0"/>
        <v>0</v>
      </c>
      <c r="I17" s="9"/>
      <c r="J17" s="9">
        <f t="shared" si="1"/>
        <v>0</v>
      </c>
      <c r="K17" s="9"/>
      <c r="L17" s="9"/>
      <c r="M17" s="9"/>
      <c r="N17" s="9"/>
    </row>
    <row r="18" ht="20" customHeight="1" spans="1:14">
      <c r="A18" s="4">
        <v>17</v>
      </c>
      <c r="B18" s="5" t="s">
        <v>53</v>
      </c>
      <c r="C18" s="6" t="s">
        <v>42</v>
      </c>
      <c r="D18" s="5" t="s">
        <v>57</v>
      </c>
      <c r="E18" s="7" t="s">
        <v>24</v>
      </c>
      <c r="F18" s="10">
        <v>20</v>
      </c>
      <c r="G18" s="9">
        <v>0</v>
      </c>
      <c r="H18" s="9">
        <f t="shared" si="0"/>
        <v>0</v>
      </c>
      <c r="I18" s="9"/>
      <c r="J18" s="9">
        <f t="shared" si="1"/>
        <v>0</v>
      </c>
      <c r="K18" s="9"/>
      <c r="L18" s="9"/>
      <c r="M18" s="9"/>
      <c r="N18" s="9"/>
    </row>
    <row r="19" ht="20" customHeight="1" spans="1:14">
      <c r="A19" s="4">
        <v>18</v>
      </c>
      <c r="B19" s="5" t="s">
        <v>53</v>
      </c>
      <c r="C19" s="6" t="s">
        <v>42</v>
      </c>
      <c r="D19" s="5" t="s">
        <v>58</v>
      </c>
      <c r="E19" s="7" t="s">
        <v>24</v>
      </c>
      <c r="F19" s="10">
        <v>100</v>
      </c>
      <c r="G19" s="9">
        <v>0</v>
      </c>
      <c r="H19" s="9">
        <f t="shared" si="0"/>
        <v>0</v>
      </c>
      <c r="I19" s="9"/>
      <c r="J19" s="9">
        <f t="shared" si="1"/>
        <v>0</v>
      </c>
      <c r="K19" s="9"/>
      <c r="L19" s="9"/>
      <c r="M19" s="9"/>
      <c r="N19" s="9"/>
    </row>
    <row r="20" ht="20" customHeight="1" spans="1:14">
      <c r="A20" s="4">
        <v>19</v>
      </c>
      <c r="B20" s="5" t="s">
        <v>53</v>
      </c>
      <c r="C20" s="6" t="s">
        <v>42</v>
      </c>
      <c r="D20" s="5" t="s">
        <v>59</v>
      </c>
      <c r="E20" s="7" t="s">
        <v>24</v>
      </c>
      <c r="F20" s="8">
        <v>20</v>
      </c>
      <c r="G20" s="9">
        <v>0</v>
      </c>
      <c r="H20" s="9">
        <f t="shared" si="0"/>
        <v>0</v>
      </c>
      <c r="I20" s="9"/>
      <c r="J20" s="9">
        <f t="shared" si="1"/>
        <v>0</v>
      </c>
      <c r="K20" s="9"/>
      <c r="L20" s="9"/>
      <c r="M20" s="9"/>
      <c r="N20" s="9"/>
    </row>
    <row r="21" ht="20" customHeight="1" spans="1:14">
      <c r="A21" s="4">
        <v>20</v>
      </c>
      <c r="B21" s="5" t="s">
        <v>60</v>
      </c>
      <c r="C21" s="6" t="s">
        <v>61</v>
      </c>
      <c r="D21" s="5" t="s">
        <v>62</v>
      </c>
      <c r="E21" s="7" t="s">
        <v>16</v>
      </c>
      <c r="F21" s="8">
        <v>2</v>
      </c>
      <c r="G21" s="9">
        <v>0</v>
      </c>
      <c r="H21" s="9">
        <f t="shared" si="0"/>
        <v>0</v>
      </c>
      <c r="I21" s="9"/>
      <c r="J21" s="9">
        <f t="shared" si="1"/>
        <v>0</v>
      </c>
      <c r="K21" s="9"/>
      <c r="L21" s="9"/>
      <c r="M21" s="9"/>
      <c r="N21" s="9"/>
    </row>
    <row r="22" ht="20" customHeight="1" spans="1:14">
      <c r="A22" s="4">
        <v>21</v>
      </c>
      <c r="B22" s="5" t="s">
        <v>60</v>
      </c>
      <c r="C22" s="6" t="s">
        <v>61</v>
      </c>
      <c r="D22" s="5" t="s">
        <v>63</v>
      </c>
      <c r="E22" s="7" t="s">
        <v>16</v>
      </c>
      <c r="F22" s="8">
        <v>2</v>
      </c>
      <c r="G22" s="9">
        <v>0</v>
      </c>
      <c r="H22" s="9">
        <f t="shared" si="0"/>
        <v>0</v>
      </c>
      <c r="I22" s="9"/>
      <c r="J22" s="9">
        <f t="shared" si="1"/>
        <v>0</v>
      </c>
      <c r="K22" s="9"/>
      <c r="L22" s="9"/>
      <c r="M22" s="9"/>
      <c r="N22" s="9"/>
    </row>
    <row r="23" ht="20" customHeight="1" spans="1:14">
      <c r="A23" s="4">
        <v>22</v>
      </c>
      <c r="B23" s="5" t="s">
        <v>64</v>
      </c>
      <c r="C23" s="6" t="s">
        <v>65</v>
      </c>
      <c r="D23" s="5" t="s">
        <v>66</v>
      </c>
      <c r="E23" s="7" t="s">
        <v>16</v>
      </c>
      <c r="F23" s="8">
        <v>19</v>
      </c>
      <c r="G23" s="9">
        <v>100</v>
      </c>
      <c r="H23" s="9">
        <f t="shared" si="0"/>
        <v>1900</v>
      </c>
      <c r="I23" s="9">
        <v>19</v>
      </c>
      <c r="J23" s="9">
        <f t="shared" si="1"/>
        <v>1900</v>
      </c>
      <c r="K23" s="9"/>
      <c r="L23" s="9"/>
      <c r="M23" s="9"/>
      <c r="N23" s="9"/>
    </row>
    <row r="24" ht="20" customHeight="1" spans="1:14">
      <c r="A24" s="4">
        <v>23</v>
      </c>
      <c r="B24" s="5" t="s">
        <v>67</v>
      </c>
      <c r="C24" s="6" t="s">
        <v>65</v>
      </c>
      <c r="D24" s="5" t="s">
        <v>68</v>
      </c>
      <c r="E24" s="7" t="s">
        <v>16</v>
      </c>
      <c r="F24" s="8">
        <v>4</v>
      </c>
      <c r="G24" s="9">
        <v>100</v>
      </c>
      <c r="H24" s="9">
        <f t="shared" si="0"/>
        <v>400</v>
      </c>
      <c r="I24" s="9">
        <v>4</v>
      </c>
      <c r="J24" s="9">
        <f t="shared" si="1"/>
        <v>400</v>
      </c>
      <c r="K24" s="9"/>
      <c r="L24" s="9"/>
      <c r="M24" s="9"/>
      <c r="N24" s="9"/>
    </row>
    <row r="25" ht="20" customHeight="1" spans="1:14">
      <c r="A25" s="4">
        <v>24</v>
      </c>
      <c r="B25" s="5" t="s">
        <v>69</v>
      </c>
      <c r="C25" s="6" t="s">
        <v>70</v>
      </c>
      <c r="D25" s="5" t="s">
        <v>71</v>
      </c>
      <c r="E25" s="7" t="s">
        <v>29</v>
      </c>
      <c r="F25" s="8">
        <v>46</v>
      </c>
      <c r="G25" s="9">
        <v>40</v>
      </c>
      <c r="H25" s="9">
        <f t="shared" si="0"/>
        <v>1840</v>
      </c>
      <c r="I25" s="9">
        <v>46</v>
      </c>
      <c r="J25" s="9">
        <f t="shared" si="1"/>
        <v>1840</v>
      </c>
      <c r="K25" s="9"/>
      <c r="L25" s="9"/>
      <c r="M25" s="9"/>
      <c r="N25" s="9"/>
    </row>
    <row r="26" ht="20" customHeight="1" spans="1:14">
      <c r="A26" s="4">
        <v>25</v>
      </c>
      <c r="B26" s="5" t="s">
        <v>72</v>
      </c>
      <c r="C26" s="6" t="s">
        <v>73</v>
      </c>
      <c r="D26" s="5" t="s">
        <v>74</v>
      </c>
      <c r="E26" s="7" t="s">
        <v>38</v>
      </c>
      <c r="F26" s="8">
        <v>10</v>
      </c>
      <c r="G26" s="9">
        <v>20</v>
      </c>
      <c r="H26" s="9">
        <f t="shared" si="0"/>
        <v>200</v>
      </c>
      <c r="I26" s="9"/>
      <c r="J26" s="9">
        <f t="shared" si="1"/>
        <v>0</v>
      </c>
      <c r="K26" s="9"/>
      <c r="L26" s="9"/>
      <c r="M26" s="9"/>
      <c r="N26" s="9"/>
    </row>
    <row r="27" ht="20" customHeight="1" spans="1:14">
      <c r="A27" s="4">
        <v>26</v>
      </c>
      <c r="B27" s="5" t="s">
        <v>75</v>
      </c>
      <c r="C27" s="6" t="s">
        <v>76</v>
      </c>
      <c r="D27" s="5" t="s">
        <v>77</v>
      </c>
      <c r="E27" s="7" t="s">
        <v>78</v>
      </c>
      <c r="F27" s="8">
        <v>350</v>
      </c>
      <c r="G27" s="9">
        <v>0</v>
      </c>
      <c r="H27" s="9">
        <f t="shared" si="0"/>
        <v>0</v>
      </c>
      <c r="I27" s="9"/>
      <c r="J27" s="9">
        <f t="shared" si="1"/>
        <v>0</v>
      </c>
      <c r="K27" s="9"/>
      <c r="L27" s="9"/>
      <c r="M27" s="9"/>
      <c r="N27" s="9"/>
    </row>
    <row r="28" ht="20" customHeight="1" spans="1:14">
      <c r="A28" s="4">
        <v>27</v>
      </c>
      <c r="B28" s="5" t="s">
        <v>79</v>
      </c>
      <c r="C28" s="6" t="s">
        <v>47</v>
      </c>
      <c r="D28" s="5" t="s">
        <v>80</v>
      </c>
      <c r="E28" s="7" t="s">
        <v>78</v>
      </c>
      <c r="F28" s="8">
        <v>350</v>
      </c>
      <c r="G28" s="9">
        <v>80</v>
      </c>
      <c r="H28" s="9">
        <f t="shared" si="0"/>
        <v>28000</v>
      </c>
      <c r="I28" s="9">
        <v>200</v>
      </c>
      <c r="J28" s="9">
        <f t="shared" si="1"/>
        <v>16000</v>
      </c>
      <c r="K28" s="9"/>
      <c r="L28" s="9"/>
      <c r="M28" s="9"/>
      <c r="N28" s="9"/>
    </row>
    <row r="29" ht="20" customHeight="1" spans="1:14">
      <c r="A29" s="4"/>
      <c r="B29" s="5" t="s">
        <v>79</v>
      </c>
      <c r="C29" s="6" t="s">
        <v>47</v>
      </c>
      <c r="D29" s="18" t="s">
        <v>81</v>
      </c>
      <c r="E29" s="7" t="s">
        <v>78</v>
      </c>
      <c r="F29" s="8"/>
      <c r="G29" s="9">
        <v>108</v>
      </c>
      <c r="H29" s="9">
        <f t="shared" si="0"/>
        <v>0</v>
      </c>
      <c r="I29" s="9"/>
      <c r="J29" s="9">
        <f t="shared" si="1"/>
        <v>0</v>
      </c>
      <c r="K29" s="9"/>
      <c r="L29" s="9"/>
      <c r="M29" s="9"/>
      <c r="N29" s="9"/>
    </row>
    <row r="30" ht="20" customHeight="1" spans="1:14">
      <c r="A30" s="4">
        <v>28</v>
      </c>
      <c r="B30" s="5" t="s">
        <v>82</v>
      </c>
      <c r="C30" s="6" t="s">
        <v>20</v>
      </c>
      <c r="D30" s="5" t="s">
        <v>83</v>
      </c>
      <c r="E30" s="7" t="s">
        <v>38</v>
      </c>
      <c r="F30" s="8">
        <v>1300</v>
      </c>
      <c r="G30" s="9">
        <v>2</v>
      </c>
      <c r="H30" s="9">
        <f t="shared" si="0"/>
        <v>2600</v>
      </c>
      <c r="I30" s="9">
        <v>1300</v>
      </c>
      <c r="J30" s="9">
        <f t="shared" si="1"/>
        <v>2600</v>
      </c>
      <c r="K30" s="9"/>
      <c r="L30" s="9"/>
      <c r="M30" s="9"/>
      <c r="N30" s="9"/>
    </row>
    <row r="31" ht="20" customHeight="1" spans="1:14">
      <c r="A31" s="4">
        <v>29</v>
      </c>
      <c r="B31" s="5" t="s">
        <v>84</v>
      </c>
      <c r="C31" s="6" t="s">
        <v>73</v>
      </c>
      <c r="D31" s="5" t="s">
        <v>85</v>
      </c>
      <c r="E31" s="7" t="s">
        <v>38</v>
      </c>
      <c r="F31" s="8">
        <v>1300</v>
      </c>
      <c r="G31" s="9">
        <v>3</v>
      </c>
      <c r="H31" s="9">
        <f t="shared" si="0"/>
        <v>3900</v>
      </c>
      <c r="I31" s="9">
        <v>1000</v>
      </c>
      <c r="J31" s="9">
        <f t="shared" si="1"/>
        <v>3000</v>
      </c>
      <c r="K31" s="9"/>
      <c r="L31" s="9"/>
      <c r="M31" s="9"/>
      <c r="N31" s="9"/>
    </row>
    <row r="32" ht="33" spans="1:14">
      <c r="A32" s="4">
        <v>30</v>
      </c>
      <c r="B32" s="5" t="s">
        <v>86</v>
      </c>
      <c r="C32" s="6" t="s">
        <v>87</v>
      </c>
      <c r="D32" s="11" t="s">
        <v>88</v>
      </c>
      <c r="E32" s="7" t="s">
        <v>38</v>
      </c>
      <c r="F32" s="10">
        <v>2600</v>
      </c>
      <c r="G32" s="9">
        <v>20</v>
      </c>
      <c r="H32" s="9">
        <f t="shared" si="0"/>
        <v>52000</v>
      </c>
      <c r="I32" s="9">
        <v>2400</v>
      </c>
      <c r="J32" s="9">
        <f t="shared" si="1"/>
        <v>48000</v>
      </c>
      <c r="K32" s="9"/>
      <c r="L32" s="9"/>
      <c r="M32" s="9"/>
      <c r="N32" s="9"/>
    </row>
    <row r="33" ht="20" customHeight="1" spans="1:14">
      <c r="A33" s="4">
        <v>31</v>
      </c>
      <c r="B33" s="5" t="s">
        <v>89</v>
      </c>
      <c r="C33" s="6"/>
      <c r="D33" s="11" t="s">
        <v>90</v>
      </c>
      <c r="E33" s="7" t="s">
        <v>91</v>
      </c>
      <c r="F33" s="8">
        <v>1</v>
      </c>
      <c r="G33" s="9">
        <v>0</v>
      </c>
      <c r="H33" s="9">
        <f t="shared" si="0"/>
        <v>0</v>
      </c>
      <c r="I33" s="9"/>
      <c r="J33" s="9">
        <f t="shared" si="1"/>
        <v>0</v>
      </c>
      <c r="K33" s="9"/>
      <c r="L33" s="9"/>
      <c r="M33" s="9"/>
      <c r="N33" s="9"/>
    </row>
    <row r="34" ht="20" customHeight="1" spans="1:14">
      <c r="A34" s="4">
        <v>32</v>
      </c>
      <c r="B34" s="5" t="s">
        <v>92</v>
      </c>
      <c r="C34" s="6" t="s">
        <v>70</v>
      </c>
      <c r="D34" s="11" t="s">
        <v>93</v>
      </c>
      <c r="E34" s="7" t="s">
        <v>29</v>
      </c>
      <c r="F34" s="8">
        <v>46</v>
      </c>
      <c r="G34" s="9">
        <v>0</v>
      </c>
      <c r="H34" s="9">
        <f t="shared" si="0"/>
        <v>0</v>
      </c>
      <c r="I34" s="9"/>
      <c r="J34" s="9">
        <f t="shared" si="1"/>
        <v>0</v>
      </c>
      <c r="K34" s="9"/>
      <c r="L34" s="9"/>
      <c r="M34" s="9"/>
      <c r="N34" s="9"/>
    </row>
    <row r="35" ht="20" customHeight="1" spans="1:14">
      <c r="A35" s="4">
        <v>33</v>
      </c>
      <c r="B35" s="5" t="s">
        <v>94</v>
      </c>
      <c r="C35" s="6" t="s">
        <v>95</v>
      </c>
      <c r="D35" s="11" t="s">
        <v>96</v>
      </c>
      <c r="E35" s="7" t="s">
        <v>38</v>
      </c>
      <c r="F35" s="8">
        <v>7000</v>
      </c>
      <c r="G35" s="9">
        <v>2</v>
      </c>
      <c r="H35" s="9">
        <f t="shared" si="0"/>
        <v>14000</v>
      </c>
      <c r="I35" s="9">
        <v>7000</v>
      </c>
      <c r="J35" s="9">
        <f t="shared" si="1"/>
        <v>14000</v>
      </c>
      <c r="K35" s="9"/>
      <c r="L35" s="9"/>
      <c r="M35" s="9"/>
      <c r="N35" s="9"/>
    </row>
    <row r="36" ht="20" customHeight="1" spans="1:14">
      <c r="A36" s="4">
        <v>34</v>
      </c>
      <c r="B36" s="5" t="s">
        <v>97</v>
      </c>
      <c r="C36" s="6" t="s">
        <v>76</v>
      </c>
      <c r="D36" s="11" t="s">
        <v>98</v>
      </c>
      <c r="E36" s="7" t="s">
        <v>29</v>
      </c>
      <c r="F36" s="8">
        <v>1</v>
      </c>
      <c r="G36" s="9">
        <v>300</v>
      </c>
      <c r="H36" s="9">
        <f t="shared" si="0"/>
        <v>300</v>
      </c>
      <c r="I36" s="9">
        <v>1</v>
      </c>
      <c r="J36" s="9">
        <f t="shared" si="1"/>
        <v>300</v>
      </c>
      <c r="K36" s="9"/>
      <c r="L36" s="9"/>
      <c r="M36" s="9"/>
      <c r="N36" s="9"/>
    </row>
    <row r="37" ht="20" customHeight="1" spans="1:14">
      <c r="A37" s="4">
        <v>35</v>
      </c>
      <c r="B37" s="5" t="s">
        <v>99</v>
      </c>
      <c r="C37" s="6" t="s">
        <v>100</v>
      </c>
      <c r="D37" s="11" t="s">
        <v>101</v>
      </c>
      <c r="E37" s="7" t="s">
        <v>29</v>
      </c>
      <c r="F37" s="8">
        <v>1</v>
      </c>
      <c r="G37" s="9">
        <v>800</v>
      </c>
      <c r="H37" s="9">
        <f t="shared" si="0"/>
        <v>800</v>
      </c>
      <c r="I37" s="9">
        <v>1</v>
      </c>
      <c r="J37" s="9">
        <f t="shared" si="1"/>
        <v>800</v>
      </c>
      <c r="K37" s="9"/>
      <c r="L37" s="9"/>
      <c r="M37" s="9"/>
      <c r="N37" s="9"/>
    </row>
    <row r="38" ht="20" customHeight="1" spans="1:14">
      <c r="A38" s="4">
        <v>36</v>
      </c>
      <c r="B38" s="5" t="s">
        <v>102</v>
      </c>
      <c r="C38" s="6" t="s">
        <v>103</v>
      </c>
      <c r="D38" s="5" t="s">
        <v>104</v>
      </c>
      <c r="E38" s="7" t="s">
        <v>105</v>
      </c>
      <c r="F38" s="8">
        <v>1</v>
      </c>
      <c r="G38" s="9">
        <v>0</v>
      </c>
      <c r="H38" s="9">
        <f t="shared" si="0"/>
        <v>0</v>
      </c>
      <c r="I38" s="9"/>
      <c r="J38" s="9">
        <f t="shared" si="1"/>
        <v>0</v>
      </c>
      <c r="K38" s="9"/>
      <c r="L38" s="9"/>
      <c r="M38" s="9"/>
      <c r="N38" s="9"/>
    </row>
    <row r="39" ht="21" customHeight="1" spans="4:10">
      <c r="D39" s="12" t="s">
        <v>106</v>
      </c>
      <c r="H39">
        <f>SUM(H2:H38)</f>
        <v>174231</v>
      </c>
      <c r="J39">
        <f>SUM(J2:J38)</f>
        <v>133651</v>
      </c>
    </row>
    <row r="40" spans="4:10">
      <c r="D40" s="13" t="s">
        <v>107</v>
      </c>
      <c r="E40" s="14"/>
      <c r="F40" s="14"/>
      <c r="G40" s="14"/>
      <c r="H40" s="14"/>
      <c r="I40" s="14"/>
      <c r="J40" s="16"/>
    </row>
  </sheetData>
  <autoFilter ref="A1:N40">
    <extLst/>
  </autoFilter>
  <mergeCells count="1">
    <mergeCell ref="D40:J4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opLeftCell="A23" workbookViewId="0">
      <selection activeCell="I33" sqref="I33"/>
    </sheetView>
  </sheetViews>
  <sheetFormatPr defaultColWidth="9" defaultRowHeight="13.5"/>
  <cols>
    <col min="1" max="1" width="3.875" customWidth="1"/>
    <col min="2" max="2" width="13.625" customWidth="1"/>
    <col min="3" max="3" width="6.625" customWidth="1"/>
    <col min="4" max="4" width="46.875" customWidth="1"/>
    <col min="5" max="5" width="3.875" customWidth="1"/>
    <col min="6" max="6" width="6.125" customWidth="1"/>
    <col min="7" max="7" width="7.625" customWidth="1"/>
    <col min="9" max="9" width="8" customWidth="1"/>
    <col min="11" max="11" width="7" customWidth="1"/>
    <col min="13" max="13" width="10.875" customWidth="1"/>
    <col min="14" max="14" width="8.875" customWidth="1"/>
  </cols>
  <sheetData>
    <row r="1" ht="26" customHeight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15" t="s">
        <v>8</v>
      </c>
      <c r="J1" s="15" t="s">
        <v>9</v>
      </c>
      <c r="K1" s="15" t="s">
        <v>10</v>
      </c>
      <c r="L1" s="15" t="s">
        <v>9</v>
      </c>
      <c r="M1" s="15" t="s">
        <v>11</v>
      </c>
      <c r="N1" s="15" t="s">
        <v>12</v>
      </c>
    </row>
    <row r="2" ht="20" customHeight="1" spans="1:14">
      <c r="A2" s="4">
        <v>1</v>
      </c>
      <c r="B2" s="5" t="s">
        <v>13</v>
      </c>
      <c r="C2" s="6" t="s">
        <v>14</v>
      </c>
      <c r="D2" s="5" t="s">
        <v>15</v>
      </c>
      <c r="E2" s="7" t="s">
        <v>16</v>
      </c>
      <c r="F2" s="8">
        <v>430</v>
      </c>
      <c r="G2" s="9">
        <v>0</v>
      </c>
      <c r="H2" s="9">
        <f>F2*G2</f>
        <v>0</v>
      </c>
      <c r="I2" s="9"/>
      <c r="J2" s="9"/>
      <c r="K2" s="9"/>
      <c r="L2" s="9"/>
      <c r="M2" s="9"/>
      <c r="N2" s="9"/>
    </row>
    <row r="3" ht="20" customHeight="1" spans="1:14">
      <c r="A3" s="4">
        <v>2</v>
      </c>
      <c r="B3" s="5" t="s">
        <v>17</v>
      </c>
      <c r="C3" s="6" t="s">
        <v>14</v>
      </c>
      <c r="D3" s="5" t="s">
        <v>18</v>
      </c>
      <c r="E3" s="7" t="s">
        <v>16</v>
      </c>
      <c r="F3" s="8">
        <v>430</v>
      </c>
      <c r="G3" s="9">
        <v>3</v>
      </c>
      <c r="H3" s="9">
        <f t="shared" ref="H3:H38" si="0">F3*G3</f>
        <v>1290</v>
      </c>
      <c r="I3" s="9">
        <v>400</v>
      </c>
      <c r="J3" s="9">
        <f>SUM(G3*I3)</f>
        <v>1200</v>
      </c>
      <c r="K3" s="9"/>
      <c r="L3" s="9"/>
      <c r="M3" s="9"/>
      <c r="N3" s="9"/>
    </row>
    <row r="4" ht="20" customHeight="1" spans="1:14">
      <c r="A4" s="4">
        <v>3</v>
      </c>
      <c r="B4" s="5" t="s">
        <v>19</v>
      </c>
      <c r="C4" s="6" t="s">
        <v>20</v>
      </c>
      <c r="D4" s="5" t="s">
        <v>21</v>
      </c>
      <c r="E4" s="7" t="s">
        <v>16</v>
      </c>
      <c r="F4" s="8">
        <v>430</v>
      </c>
      <c r="G4" s="9">
        <v>0</v>
      </c>
      <c r="H4" s="9">
        <f t="shared" si="0"/>
        <v>0</v>
      </c>
      <c r="I4" s="9"/>
      <c r="J4" s="9">
        <f t="shared" ref="J4:J10" si="1">SUM(G4*I4)</f>
        <v>0</v>
      </c>
      <c r="K4" s="9"/>
      <c r="L4" s="9"/>
      <c r="M4" s="9"/>
      <c r="N4" s="9"/>
    </row>
    <row r="5" ht="20" customHeight="1" spans="1:14">
      <c r="A5" s="4">
        <v>4</v>
      </c>
      <c r="B5" s="5" t="s">
        <v>22</v>
      </c>
      <c r="C5" s="6" t="s">
        <v>14</v>
      </c>
      <c r="D5" s="5" t="s">
        <v>23</v>
      </c>
      <c r="E5" s="7" t="s">
        <v>24</v>
      </c>
      <c r="F5" s="8">
        <v>200</v>
      </c>
      <c r="G5" s="9">
        <v>5</v>
      </c>
      <c r="H5" s="9">
        <f t="shared" si="0"/>
        <v>1000</v>
      </c>
      <c r="I5" s="9"/>
      <c r="J5" s="9">
        <f t="shared" si="1"/>
        <v>0</v>
      </c>
      <c r="K5" s="9"/>
      <c r="L5" s="9"/>
      <c r="M5" s="9"/>
      <c r="N5" s="9"/>
    </row>
    <row r="6" ht="20" customHeight="1" spans="1:14">
      <c r="A6" s="4">
        <v>5</v>
      </c>
      <c r="B6" s="5" t="s">
        <v>25</v>
      </c>
      <c r="C6" s="6" t="s">
        <v>14</v>
      </c>
      <c r="D6" s="5" t="s">
        <v>25</v>
      </c>
      <c r="E6" s="7" t="s">
        <v>26</v>
      </c>
      <c r="F6" s="10">
        <v>170</v>
      </c>
      <c r="G6" s="9">
        <v>0</v>
      </c>
      <c r="H6" s="9">
        <f t="shared" si="0"/>
        <v>0</v>
      </c>
      <c r="I6" s="9"/>
      <c r="J6" s="9">
        <f t="shared" si="1"/>
        <v>0</v>
      </c>
      <c r="K6" s="9"/>
      <c r="L6" s="9"/>
      <c r="M6" s="9"/>
      <c r="N6" s="9"/>
    </row>
    <row r="7" ht="20" customHeight="1" spans="1:14">
      <c r="A7" s="4">
        <v>6</v>
      </c>
      <c r="B7" s="5" t="s">
        <v>27</v>
      </c>
      <c r="C7" s="6" t="s">
        <v>14</v>
      </c>
      <c r="D7" s="5" t="s">
        <v>28</v>
      </c>
      <c r="E7" s="7" t="s">
        <v>29</v>
      </c>
      <c r="F7" s="8">
        <v>24</v>
      </c>
      <c r="G7" s="9">
        <v>5</v>
      </c>
      <c r="H7" s="9">
        <f t="shared" si="0"/>
        <v>120</v>
      </c>
      <c r="I7" s="9">
        <v>24</v>
      </c>
      <c r="J7" s="9">
        <f t="shared" si="1"/>
        <v>120</v>
      </c>
      <c r="K7" s="9"/>
      <c r="L7" s="9"/>
      <c r="M7" s="9"/>
      <c r="N7" s="9"/>
    </row>
    <row r="8" ht="20" customHeight="1" spans="1:14">
      <c r="A8" s="4">
        <v>7</v>
      </c>
      <c r="B8" s="5" t="s">
        <v>30</v>
      </c>
      <c r="C8" s="6" t="s">
        <v>14</v>
      </c>
      <c r="D8" s="5" t="s">
        <v>31</v>
      </c>
      <c r="E8" s="7" t="s">
        <v>32</v>
      </c>
      <c r="F8" s="8">
        <v>80</v>
      </c>
      <c r="G8" s="9">
        <v>0</v>
      </c>
      <c r="H8" s="9">
        <f t="shared" si="0"/>
        <v>0</v>
      </c>
      <c r="I8" s="9"/>
      <c r="J8" s="9">
        <f t="shared" si="1"/>
        <v>0</v>
      </c>
      <c r="K8" s="9"/>
      <c r="L8" s="9"/>
      <c r="M8" s="9"/>
      <c r="N8" s="9"/>
    </row>
    <row r="9" ht="20" customHeight="1" spans="1:14">
      <c r="A9" s="4">
        <v>8</v>
      </c>
      <c r="B9" s="5" t="s">
        <v>33</v>
      </c>
      <c r="C9" s="6" t="s">
        <v>14</v>
      </c>
      <c r="D9" s="5" t="s">
        <v>34</v>
      </c>
      <c r="E9" s="7" t="s">
        <v>16</v>
      </c>
      <c r="F9" s="8">
        <v>1500</v>
      </c>
      <c r="G9" s="9">
        <v>0</v>
      </c>
      <c r="H9" s="9">
        <f t="shared" si="0"/>
        <v>0</v>
      </c>
      <c r="I9" s="9"/>
      <c r="J9" s="9">
        <f t="shared" si="1"/>
        <v>0</v>
      </c>
      <c r="K9" s="9"/>
      <c r="L9" s="9"/>
      <c r="M9" s="9"/>
      <c r="N9" s="9"/>
    </row>
    <row r="10" ht="20" customHeight="1" spans="1:14">
      <c r="A10" s="4">
        <v>9</v>
      </c>
      <c r="B10" s="5" t="s">
        <v>35</v>
      </c>
      <c r="C10" s="6" t="s">
        <v>36</v>
      </c>
      <c r="D10" s="5" t="s">
        <v>37</v>
      </c>
      <c r="E10" s="7" t="s">
        <v>38</v>
      </c>
      <c r="F10" s="8">
        <v>13000</v>
      </c>
      <c r="G10" s="9">
        <v>2</v>
      </c>
      <c r="H10" s="9">
        <f t="shared" si="0"/>
        <v>26000</v>
      </c>
      <c r="I10" s="9">
        <v>13000</v>
      </c>
      <c r="J10" s="9">
        <f t="shared" si="1"/>
        <v>26000</v>
      </c>
      <c r="K10" s="9"/>
      <c r="L10" s="9"/>
      <c r="M10" s="9"/>
      <c r="N10" s="9"/>
    </row>
    <row r="11" ht="20" customHeight="1" spans="1:14">
      <c r="A11" s="4">
        <v>10</v>
      </c>
      <c r="B11" s="5" t="s">
        <v>39</v>
      </c>
      <c r="C11" s="6" t="s">
        <v>36</v>
      </c>
      <c r="D11" s="5" t="s">
        <v>40</v>
      </c>
      <c r="E11" s="7" t="s">
        <v>38</v>
      </c>
      <c r="F11" s="10">
        <v>7500</v>
      </c>
      <c r="G11" s="9">
        <v>2</v>
      </c>
      <c r="H11" s="9">
        <f t="shared" si="0"/>
        <v>15000</v>
      </c>
      <c r="I11" s="9">
        <v>3000</v>
      </c>
      <c r="J11" s="9">
        <f t="shared" ref="J11:J38" si="2">SUM(G11*I11)</f>
        <v>6000</v>
      </c>
      <c r="K11" s="9"/>
      <c r="L11" s="9"/>
      <c r="M11" s="9"/>
      <c r="N11" s="9"/>
    </row>
    <row r="12" ht="20" customHeight="1" spans="1:14">
      <c r="A12" s="4">
        <v>11</v>
      </c>
      <c r="B12" s="5" t="s">
        <v>41</v>
      </c>
      <c r="C12" s="6" t="s">
        <v>42</v>
      </c>
      <c r="D12" s="5" t="s">
        <v>43</v>
      </c>
      <c r="E12" s="7" t="s">
        <v>16</v>
      </c>
      <c r="F12" s="8">
        <v>19</v>
      </c>
      <c r="G12" s="9">
        <v>5</v>
      </c>
      <c r="H12" s="9">
        <f t="shared" si="0"/>
        <v>95</v>
      </c>
      <c r="I12" s="9">
        <v>19</v>
      </c>
      <c r="J12" s="9">
        <f t="shared" si="2"/>
        <v>95</v>
      </c>
      <c r="K12" s="9"/>
      <c r="L12" s="9"/>
      <c r="M12" s="9"/>
      <c r="N12" s="9"/>
    </row>
    <row r="13" ht="20" customHeight="1" spans="1:14">
      <c r="A13" s="4">
        <v>12</v>
      </c>
      <c r="B13" s="5" t="s">
        <v>44</v>
      </c>
      <c r="C13" s="6" t="s">
        <v>42</v>
      </c>
      <c r="D13" s="5" t="s">
        <v>45</v>
      </c>
      <c r="E13" s="7" t="s">
        <v>16</v>
      </c>
      <c r="F13" s="8">
        <v>16</v>
      </c>
      <c r="G13" s="9">
        <v>5</v>
      </c>
      <c r="H13" s="9">
        <f t="shared" si="0"/>
        <v>80</v>
      </c>
      <c r="I13" s="9">
        <v>16</v>
      </c>
      <c r="J13" s="9">
        <f t="shared" si="2"/>
        <v>80</v>
      </c>
      <c r="K13" s="9"/>
      <c r="L13" s="9"/>
      <c r="M13" s="9"/>
      <c r="N13" s="9"/>
    </row>
    <row r="14" ht="20" customHeight="1" spans="1:14">
      <c r="A14" s="4">
        <v>13</v>
      </c>
      <c r="B14" s="5" t="s">
        <v>46</v>
      </c>
      <c r="C14" s="6" t="s">
        <v>47</v>
      </c>
      <c r="D14" s="5" t="s">
        <v>48</v>
      </c>
      <c r="E14" s="7" t="s">
        <v>49</v>
      </c>
      <c r="F14" s="8">
        <v>1152</v>
      </c>
      <c r="G14" s="9">
        <v>8</v>
      </c>
      <c r="H14" s="9">
        <f t="shared" si="0"/>
        <v>9216</v>
      </c>
      <c r="I14" s="9">
        <v>1152</v>
      </c>
      <c r="J14" s="9">
        <f t="shared" si="2"/>
        <v>9216</v>
      </c>
      <c r="K14" s="9"/>
      <c r="L14" s="9"/>
      <c r="M14" s="9"/>
      <c r="N14" s="9"/>
    </row>
    <row r="15" ht="20" customHeight="1" spans="1:14">
      <c r="A15" s="4">
        <v>14</v>
      </c>
      <c r="B15" s="5" t="s">
        <v>50</v>
      </c>
      <c r="C15" s="6" t="s">
        <v>47</v>
      </c>
      <c r="D15" s="5" t="s">
        <v>51</v>
      </c>
      <c r="E15" s="7" t="s">
        <v>52</v>
      </c>
      <c r="F15" s="8">
        <v>90</v>
      </c>
      <c r="G15" s="9">
        <v>200</v>
      </c>
      <c r="H15" s="9">
        <f t="shared" si="0"/>
        <v>18000</v>
      </c>
      <c r="I15" s="9">
        <v>9</v>
      </c>
      <c r="J15" s="9">
        <f t="shared" si="2"/>
        <v>1800</v>
      </c>
      <c r="K15" s="9"/>
      <c r="L15" s="9"/>
      <c r="M15" s="9"/>
      <c r="N15" s="9"/>
    </row>
    <row r="16" ht="20" customHeight="1" spans="1:14">
      <c r="A16" s="4">
        <v>15</v>
      </c>
      <c r="B16" s="5" t="s">
        <v>53</v>
      </c>
      <c r="C16" s="6" t="s">
        <v>42</v>
      </c>
      <c r="D16" s="5" t="s">
        <v>54</v>
      </c>
      <c r="E16" s="7" t="s">
        <v>55</v>
      </c>
      <c r="F16" s="8">
        <v>10</v>
      </c>
      <c r="G16" s="9">
        <v>0</v>
      </c>
      <c r="H16" s="9">
        <f t="shared" si="0"/>
        <v>0</v>
      </c>
      <c r="I16" s="9"/>
      <c r="J16" s="9">
        <f t="shared" si="2"/>
        <v>0</v>
      </c>
      <c r="K16" s="9"/>
      <c r="L16" s="9"/>
      <c r="M16" s="9"/>
      <c r="N16" s="9"/>
    </row>
    <row r="17" ht="20" customHeight="1" spans="1:14">
      <c r="A17" s="4">
        <v>16</v>
      </c>
      <c r="B17" s="5" t="s">
        <v>53</v>
      </c>
      <c r="C17" s="6" t="s">
        <v>42</v>
      </c>
      <c r="D17" s="5" t="s">
        <v>56</v>
      </c>
      <c r="E17" s="7" t="s">
        <v>55</v>
      </c>
      <c r="F17" s="10">
        <v>20</v>
      </c>
      <c r="G17" s="9">
        <v>0</v>
      </c>
      <c r="H17" s="9">
        <f t="shared" si="0"/>
        <v>0</v>
      </c>
      <c r="I17" s="9"/>
      <c r="J17" s="9">
        <f t="shared" si="2"/>
        <v>0</v>
      </c>
      <c r="K17" s="9"/>
      <c r="L17" s="9"/>
      <c r="M17" s="9"/>
      <c r="N17" s="9"/>
    </row>
    <row r="18" ht="20" customHeight="1" spans="1:14">
      <c r="A18" s="4">
        <v>17</v>
      </c>
      <c r="B18" s="5" t="s">
        <v>53</v>
      </c>
      <c r="C18" s="6" t="s">
        <v>42</v>
      </c>
      <c r="D18" s="5" t="s">
        <v>57</v>
      </c>
      <c r="E18" s="7" t="s">
        <v>24</v>
      </c>
      <c r="F18" s="8">
        <v>20</v>
      </c>
      <c r="G18" s="9">
        <v>0</v>
      </c>
      <c r="H18" s="9">
        <f t="shared" si="0"/>
        <v>0</v>
      </c>
      <c r="I18" s="9"/>
      <c r="J18" s="9">
        <f t="shared" si="2"/>
        <v>0</v>
      </c>
      <c r="K18" s="9"/>
      <c r="L18" s="9"/>
      <c r="M18" s="9"/>
      <c r="N18" s="9"/>
    </row>
    <row r="19" ht="20" customHeight="1" spans="1:14">
      <c r="A19" s="4">
        <v>18</v>
      </c>
      <c r="B19" s="5" t="s">
        <v>53</v>
      </c>
      <c r="C19" s="6" t="s">
        <v>42</v>
      </c>
      <c r="D19" s="5" t="s">
        <v>58</v>
      </c>
      <c r="E19" s="7" t="s">
        <v>24</v>
      </c>
      <c r="F19" s="10">
        <v>120</v>
      </c>
      <c r="G19" s="9">
        <v>0</v>
      </c>
      <c r="H19" s="9">
        <f t="shared" si="0"/>
        <v>0</v>
      </c>
      <c r="I19" s="9"/>
      <c r="J19" s="9">
        <f t="shared" si="2"/>
        <v>0</v>
      </c>
      <c r="K19" s="9"/>
      <c r="L19" s="9"/>
      <c r="M19" s="9"/>
      <c r="N19" s="9"/>
    </row>
    <row r="20" ht="20" customHeight="1" spans="1:14">
      <c r="A20" s="4">
        <v>19</v>
      </c>
      <c r="B20" s="5" t="s">
        <v>53</v>
      </c>
      <c r="C20" s="6" t="s">
        <v>42</v>
      </c>
      <c r="D20" s="5" t="s">
        <v>59</v>
      </c>
      <c r="E20" s="7" t="s">
        <v>24</v>
      </c>
      <c r="F20" s="8">
        <v>20</v>
      </c>
      <c r="G20" s="9">
        <v>0</v>
      </c>
      <c r="H20" s="9">
        <f t="shared" si="0"/>
        <v>0</v>
      </c>
      <c r="I20" s="9"/>
      <c r="J20" s="9">
        <f t="shared" si="2"/>
        <v>0</v>
      </c>
      <c r="K20" s="9"/>
      <c r="L20" s="9"/>
      <c r="M20" s="9"/>
      <c r="N20" s="9"/>
    </row>
    <row r="21" ht="20" customHeight="1" spans="1:14">
      <c r="A21" s="4">
        <v>20</v>
      </c>
      <c r="B21" s="5" t="s">
        <v>60</v>
      </c>
      <c r="C21" s="6" t="s">
        <v>61</v>
      </c>
      <c r="D21" s="5" t="s">
        <v>62</v>
      </c>
      <c r="E21" s="7" t="s">
        <v>16</v>
      </c>
      <c r="F21" s="8">
        <v>2</v>
      </c>
      <c r="G21" s="9">
        <v>0</v>
      </c>
      <c r="H21" s="9">
        <f t="shared" si="0"/>
        <v>0</v>
      </c>
      <c r="I21" s="9"/>
      <c r="J21" s="9">
        <f t="shared" si="2"/>
        <v>0</v>
      </c>
      <c r="K21" s="9"/>
      <c r="L21" s="9"/>
      <c r="M21" s="9"/>
      <c r="N21" s="9"/>
    </row>
    <row r="22" ht="20" customHeight="1" spans="1:14">
      <c r="A22" s="4">
        <v>21</v>
      </c>
      <c r="B22" s="5" t="s">
        <v>60</v>
      </c>
      <c r="C22" s="6" t="s">
        <v>61</v>
      </c>
      <c r="D22" s="5" t="s">
        <v>63</v>
      </c>
      <c r="E22" s="7" t="s">
        <v>16</v>
      </c>
      <c r="F22" s="8">
        <v>2</v>
      </c>
      <c r="G22" s="9">
        <v>0</v>
      </c>
      <c r="H22" s="9">
        <f t="shared" si="0"/>
        <v>0</v>
      </c>
      <c r="I22" s="9"/>
      <c r="J22" s="9">
        <f t="shared" si="2"/>
        <v>0</v>
      </c>
      <c r="K22" s="9"/>
      <c r="L22" s="9"/>
      <c r="M22" s="9"/>
      <c r="N22" s="9"/>
    </row>
    <row r="23" ht="20" customHeight="1" spans="1:14">
      <c r="A23" s="4">
        <v>22</v>
      </c>
      <c r="B23" s="5" t="s">
        <v>64</v>
      </c>
      <c r="C23" s="6" t="s">
        <v>65</v>
      </c>
      <c r="D23" s="5" t="s">
        <v>66</v>
      </c>
      <c r="E23" s="7" t="s">
        <v>16</v>
      </c>
      <c r="F23" s="8">
        <v>19</v>
      </c>
      <c r="G23" s="9">
        <v>100</v>
      </c>
      <c r="H23" s="9">
        <f t="shared" si="0"/>
        <v>1900</v>
      </c>
      <c r="I23" s="9">
        <v>19</v>
      </c>
      <c r="J23" s="9">
        <f t="shared" si="2"/>
        <v>1900</v>
      </c>
      <c r="K23" s="9"/>
      <c r="L23" s="9"/>
      <c r="M23" s="9"/>
      <c r="N23" s="9"/>
    </row>
    <row r="24" ht="20" customHeight="1" spans="1:14">
      <c r="A24" s="4">
        <v>23</v>
      </c>
      <c r="B24" s="5" t="s">
        <v>67</v>
      </c>
      <c r="C24" s="6" t="s">
        <v>65</v>
      </c>
      <c r="D24" s="5" t="s">
        <v>68</v>
      </c>
      <c r="E24" s="7" t="s">
        <v>16</v>
      </c>
      <c r="F24" s="8">
        <v>4</v>
      </c>
      <c r="G24" s="9">
        <v>100</v>
      </c>
      <c r="H24" s="9">
        <f t="shared" si="0"/>
        <v>400</v>
      </c>
      <c r="I24" s="9">
        <v>4</v>
      </c>
      <c r="J24" s="9">
        <f t="shared" si="2"/>
        <v>400</v>
      </c>
      <c r="K24" s="9"/>
      <c r="L24" s="9"/>
      <c r="M24" s="9"/>
      <c r="N24" s="9"/>
    </row>
    <row r="25" ht="20" customHeight="1" spans="1:14">
      <c r="A25" s="4">
        <v>24</v>
      </c>
      <c r="B25" s="5" t="s">
        <v>69</v>
      </c>
      <c r="C25" s="6" t="s">
        <v>70</v>
      </c>
      <c r="D25" s="5" t="s">
        <v>71</v>
      </c>
      <c r="E25" s="7" t="s">
        <v>29</v>
      </c>
      <c r="F25" s="8">
        <v>46</v>
      </c>
      <c r="G25" s="9">
        <v>40</v>
      </c>
      <c r="H25" s="9">
        <f t="shared" si="0"/>
        <v>1840</v>
      </c>
      <c r="I25" s="9">
        <v>46</v>
      </c>
      <c r="J25" s="9">
        <f t="shared" si="2"/>
        <v>1840</v>
      </c>
      <c r="K25" s="9"/>
      <c r="L25" s="9"/>
      <c r="M25" s="9"/>
      <c r="N25" s="9"/>
    </row>
    <row r="26" ht="20" customHeight="1" spans="1:14">
      <c r="A26" s="4">
        <v>25</v>
      </c>
      <c r="B26" s="5" t="s">
        <v>72</v>
      </c>
      <c r="C26" s="6" t="s">
        <v>73</v>
      </c>
      <c r="D26" s="5" t="s">
        <v>74</v>
      </c>
      <c r="E26" s="7" t="s">
        <v>38</v>
      </c>
      <c r="F26" s="8">
        <v>10</v>
      </c>
      <c r="G26" s="9">
        <v>20</v>
      </c>
      <c r="H26" s="9">
        <f t="shared" si="0"/>
        <v>200</v>
      </c>
      <c r="I26" s="9"/>
      <c r="J26" s="9">
        <f t="shared" si="2"/>
        <v>0</v>
      </c>
      <c r="K26" s="9"/>
      <c r="L26" s="9"/>
      <c r="M26" s="9"/>
      <c r="N26" s="9"/>
    </row>
    <row r="27" ht="20" customHeight="1" spans="1:14">
      <c r="A27" s="4">
        <v>26</v>
      </c>
      <c r="B27" s="5" t="s">
        <v>75</v>
      </c>
      <c r="C27" s="6" t="s">
        <v>76</v>
      </c>
      <c r="D27" s="5" t="s">
        <v>77</v>
      </c>
      <c r="E27" s="7" t="s">
        <v>78</v>
      </c>
      <c r="F27" s="8">
        <v>520</v>
      </c>
      <c r="G27" s="9">
        <v>0</v>
      </c>
      <c r="H27" s="9">
        <f t="shared" si="0"/>
        <v>0</v>
      </c>
      <c r="I27" s="9"/>
      <c r="J27" s="9">
        <f t="shared" si="2"/>
        <v>0</v>
      </c>
      <c r="K27" s="9"/>
      <c r="L27" s="9"/>
      <c r="M27" s="9"/>
      <c r="N27" s="9"/>
    </row>
    <row r="28" ht="20" customHeight="1" spans="1:14">
      <c r="A28" s="4">
        <v>27</v>
      </c>
      <c r="B28" s="5" t="s">
        <v>79</v>
      </c>
      <c r="C28" s="6" t="s">
        <v>47</v>
      </c>
      <c r="D28" s="5" t="s">
        <v>108</v>
      </c>
      <c r="E28" s="7" t="s">
        <v>78</v>
      </c>
      <c r="F28" s="8">
        <v>520</v>
      </c>
      <c r="G28" s="9">
        <v>80</v>
      </c>
      <c r="H28" s="9">
        <f t="shared" si="0"/>
        <v>41600</v>
      </c>
      <c r="I28" s="9">
        <v>250</v>
      </c>
      <c r="J28" s="9">
        <f t="shared" si="2"/>
        <v>20000</v>
      </c>
      <c r="K28" s="9"/>
      <c r="L28" s="9"/>
      <c r="M28" s="9"/>
      <c r="N28" s="9"/>
    </row>
    <row r="29" ht="20" customHeight="1" spans="1:14">
      <c r="A29" s="4"/>
      <c r="B29" s="5" t="s">
        <v>79</v>
      </c>
      <c r="C29" s="6" t="s">
        <v>47</v>
      </c>
      <c r="D29" s="5" t="s">
        <v>81</v>
      </c>
      <c r="E29" s="7" t="s">
        <v>78</v>
      </c>
      <c r="F29" s="8"/>
      <c r="G29" s="9">
        <v>108</v>
      </c>
      <c r="H29" s="9">
        <f t="shared" si="0"/>
        <v>0</v>
      </c>
      <c r="I29" s="9"/>
      <c r="J29" s="9">
        <f t="shared" si="2"/>
        <v>0</v>
      </c>
      <c r="K29" s="9"/>
      <c r="L29" s="9"/>
      <c r="M29" s="9"/>
      <c r="N29" s="9"/>
    </row>
    <row r="30" ht="20" customHeight="1" spans="1:14">
      <c r="A30" s="4">
        <v>28</v>
      </c>
      <c r="B30" s="5" t="s">
        <v>82</v>
      </c>
      <c r="C30" s="6" t="s">
        <v>20</v>
      </c>
      <c r="D30" s="5" t="s">
        <v>83</v>
      </c>
      <c r="E30" s="7" t="s">
        <v>38</v>
      </c>
      <c r="F30" s="8">
        <v>2100</v>
      </c>
      <c r="G30" s="9">
        <v>2</v>
      </c>
      <c r="H30" s="9">
        <f t="shared" si="0"/>
        <v>4200</v>
      </c>
      <c r="I30" s="9">
        <v>2100</v>
      </c>
      <c r="J30" s="9">
        <f t="shared" si="2"/>
        <v>4200</v>
      </c>
      <c r="K30" s="9"/>
      <c r="L30" s="9"/>
      <c r="M30" s="9"/>
      <c r="N30" s="9"/>
    </row>
    <row r="31" ht="20" customHeight="1" spans="1:14">
      <c r="A31" s="4">
        <v>29</v>
      </c>
      <c r="B31" s="5" t="s">
        <v>84</v>
      </c>
      <c r="C31" s="6" t="s">
        <v>73</v>
      </c>
      <c r="D31" s="5" t="s">
        <v>85</v>
      </c>
      <c r="E31" s="7" t="s">
        <v>38</v>
      </c>
      <c r="F31" s="8">
        <v>2100</v>
      </c>
      <c r="G31" s="9">
        <v>3</v>
      </c>
      <c r="H31" s="9">
        <f t="shared" si="0"/>
        <v>6300</v>
      </c>
      <c r="I31" s="9">
        <v>1000</v>
      </c>
      <c r="J31" s="9">
        <f t="shared" si="2"/>
        <v>3000</v>
      </c>
      <c r="K31" s="9"/>
      <c r="L31" s="9"/>
      <c r="M31" s="9"/>
      <c r="N31" s="9"/>
    </row>
    <row r="32" ht="33" spans="1:14">
      <c r="A32" s="4">
        <v>30</v>
      </c>
      <c r="B32" s="5" t="s">
        <v>86</v>
      </c>
      <c r="C32" s="6" t="s">
        <v>87</v>
      </c>
      <c r="D32" s="11" t="s">
        <v>88</v>
      </c>
      <c r="E32" s="7" t="s">
        <v>38</v>
      </c>
      <c r="F32" s="10">
        <v>2600</v>
      </c>
      <c r="G32" s="9">
        <v>20</v>
      </c>
      <c r="H32" s="9">
        <f t="shared" si="0"/>
        <v>52000</v>
      </c>
      <c r="I32" s="9">
        <v>2400</v>
      </c>
      <c r="J32" s="9">
        <f t="shared" si="2"/>
        <v>48000</v>
      </c>
      <c r="K32" s="9"/>
      <c r="L32" s="9"/>
      <c r="M32" s="9"/>
      <c r="N32" s="9"/>
    </row>
    <row r="33" ht="20" customHeight="1" spans="1:14">
      <c r="A33" s="4">
        <v>31</v>
      </c>
      <c r="B33" s="5" t="s">
        <v>89</v>
      </c>
      <c r="C33" s="6"/>
      <c r="D33" s="11" t="s">
        <v>90</v>
      </c>
      <c r="E33" s="7" t="s">
        <v>91</v>
      </c>
      <c r="F33" s="8">
        <v>1</v>
      </c>
      <c r="G33" s="9">
        <v>0</v>
      </c>
      <c r="H33" s="9">
        <f t="shared" si="0"/>
        <v>0</v>
      </c>
      <c r="I33" s="9"/>
      <c r="J33" s="9">
        <f t="shared" si="2"/>
        <v>0</v>
      </c>
      <c r="K33" s="9"/>
      <c r="L33" s="9"/>
      <c r="M33" s="9"/>
      <c r="N33" s="9"/>
    </row>
    <row r="34" ht="20" customHeight="1" spans="1:14">
      <c r="A34" s="4">
        <v>32</v>
      </c>
      <c r="B34" s="5" t="s">
        <v>92</v>
      </c>
      <c r="C34" s="6" t="s">
        <v>70</v>
      </c>
      <c r="D34" s="11" t="s">
        <v>93</v>
      </c>
      <c r="E34" s="7" t="s">
        <v>29</v>
      </c>
      <c r="F34" s="8">
        <v>46</v>
      </c>
      <c r="G34" s="9">
        <v>0</v>
      </c>
      <c r="H34" s="9">
        <f t="shared" si="0"/>
        <v>0</v>
      </c>
      <c r="I34" s="9"/>
      <c r="J34" s="9">
        <f t="shared" si="2"/>
        <v>0</v>
      </c>
      <c r="K34" s="9"/>
      <c r="L34" s="9"/>
      <c r="M34" s="9"/>
      <c r="N34" s="9"/>
    </row>
    <row r="35" ht="20" customHeight="1" spans="1:14">
      <c r="A35" s="4">
        <v>33</v>
      </c>
      <c r="B35" s="5" t="s">
        <v>94</v>
      </c>
      <c r="C35" s="6" t="s">
        <v>95</v>
      </c>
      <c r="D35" s="11" t="s">
        <v>96</v>
      </c>
      <c r="E35" s="7" t="s">
        <v>38</v>
      </c>
      <c r="F35" s="8">
        <v>5000</v>
      </c>
      <c r="G35" s="9">
        <v>2</v>
      </c>
      <c r="H35" s="9">
        <f t="shared" si="0"/>
        <v>10000</v>
      </c>
      <c r="I35" s="9">
        <v>5000</v>
      </c>
      <c r="J35" s="9">
        <f t="shared" si="2"/>
        <v>10000</v>
      </c>
      <c r="K35" s="9"/>
      <c r="L35" s="9"/>
      <c r="M35" s="9"/>
      <c r="N35" s="9"/>
    </row>
    <row r="36" ht="20" customHeight="1" spans="1:14">
      <c r="A36" s="4">
        <v>34</v>
      </c>
      <c r="B36" s="5" t="s">
        <v>97</v>
      </c>
      <c r="C36" s="6" t="s">
        <v>76</v>
      </c>
      <c r="D36" s="11" t="s">
        <v>98</v>
      </c>
      <c r="E36" s="7" t="s">
        <v>29</v>
      </c>
      <c r="F36" s="8">
        <v>1</v>
      </c>
      <c r="G36" s="9">
        <v>300</v>
      </c>
      <c r="H36" s="9">
        <f t="shared" si="0"/>
        <v>300</v>
      </c>
      <c r="I36" s="9">
        <v>1</v>
      </c>
      <c r="J36" s="9">
        <f t="shared" si="2"/>
        <v>300</v>
      </c>
      <c r="K36" s="9"/>
      <c r="L36" s="9"/>
      <c r="M36" s="9"/>
      <c r="N36" s="9"/>
    </row>
    <row r="37" ht="20" customHeight="1" spans="1:14">
      <c r="A37" s="4">
        <v>35</v>
      </c>
      <c r="B37" s="5" t="s">
        <v>99</v>
      </c>
      <c r="C37" s="6" t="s">
        <v>100</v>
      </c>
      <c r="D37" s="11" t="s">
        <v>101</v>
      </c>
      <c r="E37" s="7" t="s">
        <v>29</v>
      </c>
      <c r="F37" s="8">
        <v>1</v>
      </c>
      <c r="G37" s="9">
        <v>800</v>
      </c>
      <c r="H37" s="9">
        <f t="shared" si="0"/>
        <v>800</v>
      </c>
      <c r="I37" s="9">
        <v>1</v>
      </c>
      <c r="J37" s="9">
        <f t="shared" si="2"/>
        <v>800</v>
      </c>
      <c r="K37" s="9"/>
      <c r="L37" s="9"/>
      <c r="M37" s="9"/>
      <c r="N37" s="9"/>
    </row>
    <row r="38" ht="20" customHeight="1" spans="1:14">
      <c r="A38" s="4">
        <v>36</v>
      </c>
      <c r="B38" s="5" t="s">
        <v>102</v>
      </c>
      <c r="C38" s="6" t="s">
        <v>103</v>
      </c>
      <c r="D38" s="5" t="s">
        <v>104</v>
      </c>
      <c r="E38" s="7" t="s">
        <v>105</v>
      </c>
      <c r="F38" s="8">
        <v>1</v>
      </c>
      <c r="G38" s="9">
        <v>0</v>
      </c>
      <c r="H38" s="9">
        <f t="shared" si="0"/>
        <v>0</v>
      </c>
      <c r="I38" s="9"/>
      <c r="J38" s="9">
        <f t="shared" si="2"/>
        <v>0</v>
      </c>
      <c r="K38" s="9"/>
      <c r="L38" s="9"/>
      <c r="M38" s="9"/>
      <c r="N38" s="9"/>
    </row>
    <row r="39" customFormat="1" ht="21" customHeight="1" spans="4:10">
      <c r="D39" s="12" t="s">
        <v>106</v>
      </c>
      <c r="H39">
        <f>SUM(H2:H38)</f>
        <v>190341</v>
      </c>
      <c r="J39">
        <f>SUM(J2:J38)</f>
        <v>134951</v>
      </c>
    </row>
    <row r="40" spans="4:10">
      <c r="D40" s="13" t="s">
        <v>109</v>
      </c>
      <c r="E40" s="14"/>
      <c r="F40" s="14"/>
      <c r="G40" s="14"/>
      <c r="H40" s="14"/>
      <c r="I40" s="14"/>
      <c r="J40" s="16"/>
    </row>
  </sheetData>
  <autoFilter ref="A1:N40">
    <extLst/>
  </autoFilter>
  <mergeCells count="1">
    <mergeCell ref="D40:J4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11号</vt:lpstr>
      <vt:lpstr>12号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看透人世繁华</cp:lastModifiedBy>
  <dcterms:created xsi:type="dcterms:W3CDTF">2022-05-12T02:13:00Z</dcterms:created>
  <dcterms:modified xsi:type="dcterms:W3CDTF">2022-12-14T06:08:10Z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52F1B3718DCC463EBCEB2F4AEABB0A99</vt:lpwstr>
  </property>
  <property fmtid="{D5CDD505-2E9C-101B-9397-08002B2CF9AE}" pid="3" name="KSOProductBuildVer">
    <vt:lpwstr>2052-11.1.0.12763</vt:lpwstr>
  </property>
</Properties>
</file>