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530" windowHeight="12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Sheet1!$A$2:$N$37</definedName>
  </definedNames>
  <calcPr calcId="162913"/>
</workbook>
</file>

<file path=xl/calcChain.xml><?xml version="1.0" encoding="utf-8"?>
<calcChain xmlns="http://schemas.openxmlformats.org/spreadsheetml/2006/main">
  <c r="J38" i="1" l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J40" i="1" s="1"/>
  <c r="H5" i="1"/>
  <c r="H40" i="1" s="1"/>
</calcChain>
</file>

<file path=xl/sharedStrings.xml><?xml version="1.0" encoding="utf-8"?>
<sst xmlns="http://schemas.openxmlformats.org/spreadsheetml/2006/main" count="159" uniqueCount="106">
  <si>
    <t>序号</t>
  </si>
  <si>
    <t>物料名称</t>
  </si>
  <si>
    <t>品牌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</si>
  <si>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</si>
  <si>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</si>
  <si>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</si>
  <si>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</si>
  <si>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</si>
  <si>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</si>
  <si>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</si>
  <si>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</si>
  <si>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</si>
  <si>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</si>
  <si>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</si>
  <si>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</si>
  <si>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</si>
  <si>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</si>
  <si>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</si>
  <si>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</si>
  <si>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国优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</si>
  <si>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</si>
  <si>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</si>
  <si>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</si>
  <si>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</si>
  <si>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</si>
  <si>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</si>
  <si>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</si>
  <si>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</si>
  <si>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</si>
  <si>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</si>
  <si>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</si>
  <si>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</si>
  <si>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</si>
  <si>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</si>
  <si>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</si>
  <si>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</si>
  <si>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</si>
  <si>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</si>
  <si>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</si>
  <si>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</si>
  <si>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</si>
  <si>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</si>
  <si>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</si>
  <si>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</si>
  <si>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</si>
  <si>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</si>
  <si>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</si>
  <si>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</si>
  <si>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</si>
  <si>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</si>
  <si>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</si>
  <si>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</si>
  <si>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</si>
  <si>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</si>
  <si>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</si>
  <si>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</si>
  <si>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</si>
  <si>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</si>
  <si>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</si>
  <si>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</si>
  <si>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</si>
  <si>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</si>
  <si>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</si>
  <si>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</si>
  <si>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</si>
  <si>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</si>
  <si>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</si>
  <si>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</si>
  <si>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</si>
  <si>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</si>
  <si>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</si>
  <si>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PVC线槽、线管</t>
  </si>
  <si>
    <t>39*19 PVC线槽，20,25管</t>
  </si>
  <si>
    <t>KBG管</t>
  </si>
  <si>
    <t>20,25全镀锌管</t>
  </si>
  <si>
    <t>弱电水平桥架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</si>
  <si>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</si>
  <si>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</si>
  <si>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</si>
  <si>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</si>
  <si>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</si>
  <si>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</si>
  <si>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恒飞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</si>
  <si>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</si>
  <si>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</si>
  <si>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</si>
  <si>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</si>
  <si>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</si>
  <si>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</si>
  <si>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室外管井</t>
  </si>
  <si>
    <t>现场定制</t>
  </si>
  <si>
    <t>部分管道，弱电井的开挖和修复</t>
  </si>
  <si>
    <t>项</t>
  </si>
  <si>
    <t>合肥比亚迪二期8#厂房网络布线工程和单价措施项目清单</t>
  </si>
  <si>
    <t>类型-规格</t>
  </si>
  <si>
    <t>备注</t>
  </si>
  <si>
    <t>无线AP安装，包括安装辅件</t>
  </si>
  <si>
    <t>布线信息点(办公室)</t>
  </si>
  <si>
    <t>布线信息点（生产）</t>
  </si>
  <si>
    <r>
      <rPr>
        <sz val="10"/>
        <color theme="1"/>
        <rFont val="微软雅黑"/>
        <family val="2"/>
        <charset val="134"/>
      </rPr>
      <t>250*100*2.0国标 镀锌板材加强型最长6M中间加隔板/</t>
    </r>
    <r>
      <rPr>
        <sz val="10"/>
        <color rgb="FFFF0000"/>
        <rFont val="微软雅黑"/>
        <family val="2"/>
        <charset val="134"/>
      </rPr>
      <t>150*00</t>
    </r>
  </si>
  <si>
    <t>房租</t>
  </si>
  <si>
    <t>备注：共计完成工程金额68901元，本次申请80%支付55120元</t>
    <phoneticPr fontId="4" type="noConversion"/>
  </si>
  <si>
    <t>施工费用</t>
    <phoneticPr fontId="4" type="noConversion"/>
  </si>
  <si>
    <t>已付金额</t>
    <phoneticPr fontId="4" type="noConversion"/>
  </si>
  <si>
    <t>本次支付款</t>
    <phoneticPr fontId="4" type="noConversion"/>
  </si>
  <si>
    <t>按80%付55120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</si>
</sst>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\(0.00\)"/>
    <numFmt numFmtId="179" formatCode="0_ "/>
    <numFmt numFmtId="180" formatCode="0.00_ "/>
  </numFmts>
  <fonts count="1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 applyProtection="0"/>
    <xf numFmtId="0" fontId="1" fillId="0" borderId="0" applyProtection="0"/>
    <xf numFmtId="0" fontId="2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78" fontId="13" fillId="0" borderId="1" xfId="4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14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178" fontId="16" fillId="0" borderId="1" xfId="4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8" fontId="13" fillId="0" borderId="4" xfId="4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1" fillId="0" borderId="4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5">
    <cellStyle name="_ET_STYLE_NoName_00_" xfId="1"/>
    <cellStyle name="_ET_STYLE_NoName_00__冷冻水部分" xfId="2"/>
    <cellStyle name="常规" xfId="0" builtinId="0"/>
    <cellStyle name="常规 2" xfId="3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2" workbookViewId="0">
      <selection activeCell="Q39" sqref="Q39"/>
    </sheetView>
  </sheetViews>
  <sheetFormatPr defaultColWidth="9" defaultRowHeight="14.25" x14ac:dyDescent="0.15"/>
  <cols>
    <col min="1" max="1" width="5.75" style="3" customWidth="1"/>
    <col min="2" max="2" width="13.625" style="3" customWidth="1"/>
    <col min="3" max="3" width="26.625" style="3" customWidth="1"/>
    <col min="4" max="4" width="10.625" style="3" customWidth="1"/>
    <col min="5" max="5" width="7.375" style="3" customWidth="1"/>
    <col min="6" max="6" width="10.125" style="3" customWidth="1"/>
    <col min="7" max="8" width="8.125" style="3" customWidth="1"/>
    <col min="9" max="9" width="8.125" style="41" customWidth="1"/>
    <col min="10" max="10" width="8.125" style="3" customWidth="1"/>
    <col min="11" max="12" width="9.875" style="3" customWidth="1"/>
    <col min="13" max="14" width="8.125" style="3" customWidth="1"/>
    <col min="15" max="15" width="26.625" style="3" customWidth="1"/>
    <col min="16" max="16384" width="9" style="3"/>
  </cols>
  <sheetData>
    <row r="1" spans="1:15" ht="18" customHeight="1" x14ac:dyDescent="0.15">
      <c r="A1" s="1" t="s">
        <v>93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</row>
    <row r="2" spans="1:15" ht="18" customHeight="1" x14ac:dyDescent="0.15">
      <c r="A2" s="4"/>
      <c r="B2" s="4"/>
      <c r="C2" s="4"/>
      <c r="D2" s="4"/>
      <c r="E2" s="4"/>
      <c r="F2" s="4"/>
      <c r="G2" s="5"/>
      <c r="H2" s="5"/>
      <c r="I2" s="6"/>
      <c r="J2" s="4"/>
      <c r="K2" s="4"/>
      <c r="L2" s="4"/>
      <c r="M2" s="4"/>
      <c r="N2" s="4"/>
    </row>
    <row r="3" spans="1:15" s="11" customFormat="1" ht="30" customHeight="1" x14ac:dyDescent="0.15">
      <c r="A3" s="7" t="s">
        <v>0</v>
      </c>
      <c r="B3" s="7" t="s">
        <v>1</v>
      </c>
      <c r="C3" s="7" t="s">
        <v>94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9" t="s">
        <v>7</v>
      </c>
      <c r="J3" s="10" t="s">
        <v>8</v>
      </c>
      <c r="K3" s="10" t="s">
        <v>9</v>
      </c>
      <c r="L3" s="10" t="s">
        <v>8</v>
      </c>
      <c r="M3" s="10" t="s">
        <v>10</v>
      </c>
      <c r="N3" s="10" t="s">
        <v>11</v>
      </c>
      <c r="O3" s="7" t="s">
        <v>95</v>
      </c>
    </row>
    <row r="4" spans="1:15" s="23" customFormat="1" ht="18" customHeight="1" x14ac:dyDescent="0.15">
      <c r="A4" s="12">
        <v>1</v>
      </c>
      <c r="B4" s="13" t="s">
        <v>12</v>
      </c>
      <c r="C4" s="14" t="s">
        <v>14</v>
      </c>
      <c r="D4" s="15" t="s">
        <v>13</v>
      </c>
      <c r="E4" s="16" t="s">
        <v>15</v>
      </c>
      <c r="F4" s="16">
        <v>150</v>
      </c>
      <c r="G4" s="17">
        <v>0</v>
      </c>
      <c r="H4" s="18"/>
      <c r="I4" s="19"/>
      <c r="J4" s="20"/>
      <c r="K4" s="21"/>
      <c r="L4" s="22"/>
      <c r="M4" s="22"/>
      <c r="N4" s="22"/>
      <c r="O4" s="22"/>
    </row>
    <row r="5" spans="1:15" s="23" customFormat="1" ht="18" customHeight="1" x14ac:dyDescent="0.15">
      <c r="A5" s="12">
        <v>2</v>
      </c>
      <c r="B5" s="14" t="s">
        <v>16</v>
      </c>
      <c r="C5" s="14" t="s">
        <v>17</v>
      </c>
      <c r="D5" s="15" t="s">
        <v>13</v>
      </c>
      <c r="E5" s="16" t="s">
        <v>15</v>
      </c>
      <c r="F5" s="16">
        <v>150</v>
      </c>
      <c r="G5" s="24">
        <v>3</v>
      </c>
      <c r="H5" s="25">
        <f>F5*G5</f>
        <v>450</v>
      </c>
      <c r="I5" s="26">
        <v>0</v>
      </c>
      <c r="J5" s="25">
        <f>SUM(G5*I5)</f>
        <v>0</v>
      </c>
      <c r="K5" s="21"/>
      <c r="L5" s="22"/>
      <c r="M5" s="22"/>
      <c r="N5" s="22"/>
      <c r="O5" s="22"/>
    </row>
    <row r="6" spans="1:15" s="23" customFormat="1" ht="18" customHeight="1" x14ac:dyDescent="0.15">
      <c r="A6" s="12">
        <v>3</v>
      </c>
      <c r="B6" s="14" t="s">
        <v>18</v>
      </c>
      <c r="C6" s="14" t="s">
        <v>20</v>
      </c>
      <c r="D6" s="16" t="s">
        <v>19</v>
      </c>
      <c r="E6" s="16" t="s">
        <v>15</v>
      </c>
      <c r="F6" s="16">
        <v>150</v>
      </c>
      <c r="G6" s="17">
        <v>0</v>
      </c>
      <c r="H6" s="25">
        <f>F6*G6</f>
        <v>0</v>
      </c>
      <c r="I6" s="19">
        <v>0</v>
      </c>
      <c r="J6" s="25">
        <f>SUM(G6*I6)</f>
        <v>0</v>
      </c>
      <c r="K6" s="21"/>
      <c r="L6" s="22"/>
      <c r="M6" s="22"/>
      <c r="N6" s="22"/>
      <c r="O6" s="22"/>
    </row>
    <row r="7" spans="1:15" s="23" customFormat="1" ht="18" customHeight="1" x14ac:dyDescent="0.15">
      <c r="A7" s="12">
        <v>4</v>
      </c>
      <c r="B7" s="14" t="s">
        <v>21</v>
      </c>
      <c r="C7" s="14" t="s">
        <v>22</v>
      </c>
      <c r="D7" s="15" t="s">
        <v>13</v>
      </c>
      <c r="E7" s="16" t="s">
        <v>23</v>
      </c>
      <c r="F7" s="16">
        <v>210</v>
      </c>
      <c r="G7" s="17">
        <v>5</v>
      </c>
      <c r="H7" s="25">
        <f>F7*G7</f>
        <v>1050</v>
      </c>
      <c r="I7" s="27">
        <v>0</v>
      </c>
      <c r="J7" s="25">
        <f>SUM(G7*I7)</f>
        <v>0</v>
      </c>
      <c r="K7" s="21"/>
      <c r="L7" s="28"/>
      <c r="M7" s="28"/>
      <c r="N7" s="28"/>
      <c r="O7" s="28"/>
    </row>
    <row r="8" spans="1:15" s="23" customFormat="1" ht="18" customHeight="1" x14ac:dyDescent="0.15">
      <c r="A8" s="12">
        <v>5</v>
      </c>
      <c r="B8" s="14" t="s">
        <v>24</v>
      </c>
      <c r="C8" s="14" t="s">
        <v>24</v>
      </c>
      <c r="D8" s="15" t="s">
        <v>13</v>
      </c>
      <c r="E8" s="16" t="s">
        <v>25</v>
      </c>
      <c r="F8" s="17">
        <v>70</v>
      </c>
      <c r="G8" s="17">
        <v>0</v>
      </c>
      <c r="H8" s="25">
        <f t="shared" ref="H8:H28" si="0">F8*G8</f>
        <v>0</v>
      </c>
      <c r="I8" s="19">
        <v>0</v>
      </c>
      <c r="J8" s="25">
        <f t="shared" ref="J8:J38" si="1">SUM(G8*I8)</f>
        <v>0</v>
      </c>
      <c r="K8" s="21"/>
      <c r="L8" s="28"/>
      <c r="M8" s="28"/>
      <c r="N8" s="28"/>
      <c r="O8" s="28"/>
    </row>
    <row r="9" spans="1:15" s="23" customFormat="1" ht="18" customHeight="1" x14ac:dyDescent="0.15">
      <c r="A9" s="12">
        <v>6</v>
      </c>
      <c r="B9" s="14" t="s">
        <v>26</v>
      </c>
      <c r="C9" s="14" t="s">
        <v>26</v>
      </c>
      <c r="D9" s="15" t="s">
        <v>13</v>
      </c>
      <c r="E9" s="16" t="s">
        <v>27</v>
      </c>
      <c r="F9" s="16">
        <v>13</v>
      </c>
      <c r="G9" s="17">
        <v>5</v>
      </c>
      <c r="H9" s="25">
        <f t="shared" si="0"/>
        <v>65</v>
      </c>
      <c r="I9" s="19">
        <v>0</v>
      </c>
      <c r="J9" s="25">
        <f t="shared" si="1"/>
        <v>0</v>
      </c>
      <c r="K9" s="21"/>
      <c r="L9" s="28"/>
      <c r="M9" s="28"/>
      <c r="N9" s="28"/>
      <c r="O9" s="28"/>
    </row>
    <row r="10" spans="1:15" s="23" customFormat="1" ht="18" customHeight="1" x14ac:dyDescent="0.15">
      <c r="A10" s="12">
        <v>7</v>
      </c>
      <c r="B10" s="14" t="s">
        <v>28</v>
      </c>
      <c r="C10" s="14" t="s">
        <v>29</v>
      </c>
      <c r="D10" s="15" t="s">
        <v>13</v>
      </c>
      <c r="E10" s="16" t="s">
        <v>30</v>
      </c>
      <c r="F10" s="16">
        <v>50</v>
      </c>
      <c r="G10" s="17">
        <v>0</v>
      </c>
      <c r="H10" s="25">
        <f t="shared" si="0"/>
        <v>0</v>
      </c>
      <c r="I10" s="19">
        <v>0</v>
      </c>
      <c r="J10" s="25">
        <f t="shared" si="1"/>
        <v>0</v>
      </c>
      <c r="K10" s="21"/>
      <c r="L10" s="28"/>
      <c r="M10" s="28"/>
      <c r="N10" s="28"/>
      <c r="O10" s="28"/>
    </row>
    <row r="11" spans="1:15" s="23" customFormat="1" ht="18" customHeight="1" x14ac:dyDescent="0.15">
      <c r="A11" s="12">
        <v>8</v>
      </c>
      <c r="B11" s="14" t="s">
        <v>31</v>
      </c>
      <c r="C11" s="14" t="s">
        <v>32</v>
      </c>
      <c r="D11" s="15" t="s">
        <v>13</v>
      </c>
      <c r="E11" s="16" t="s">
        <v>15</v>
      </c>
      <c r="F11" s="16">
        <v>700</v>
      </c>
      <c r="G11" s="17">
        <v>0</v>
      </c>
      <c r="H11" s="25">
        <f t="shared" si="0"/>
        <v>0</v>
      </c>
      <c r="I11" s="19">
        <v>0</v>
      </c>
      <c r="J11" s="25">
        <f t="shared" si="1"/>
        <v>0</v>
      </c>
      <c r="K11" s="21"/>
      <c r="L11" s="28"/>
      <c r="M11" s="28"/>
      <c r="N11" s="28"/>
      <c r="O11" s="28"/>
    </row>
    <row r="12" spans="1:15" s="23" customFormat="1" ht="18" customHeight="1" x14ac:dyDescent="0.15">
      <c r="A12" s="12">
        <v>9</v>
      </c>
      <c r="B12" s="14" t="s">
        <v>33</v>
      </c>
      <c r="C12" s="14" t="s">
        <v>35</v>
      </c>
      <c r="D12" s="29" t="s">
        <v>34</v>
      </c>
      <c r="E12" s="16" t="s">
        <v>36</v>
      </c>
      <c r="F12" s="16">
        <v>5000</v>
      </c>
      <c r="G12" s="17">
        <v>2</v>
      </c>
      <c r="H12" s="25">
        <f t="shared" si="0"/>
        <v>10000</v>
      </c>
      <c r="I12" s="19">
        <v>4500</v>
      </c>
      <c r="J12" s="25">
        <f t="shared" si="1"/>
        <v>9000</v>
      </c>
      <c r="K12" s="21"/>
      <c r="L12" s="28"/>
      <c r="M12" s="28"/>
      <c r="N12" s="28"/>
      <c r="O12" s="28"/>
    </row>
    <row r="13" spans="1:15" s="23" customFormat="1" ht="18" customHeight="1" x14ac:dyDescent="0.15">
      <c r="A13" s="12">
        <v>10</v>
      </c>
      <c r="B13" s="14" t="s">
        <v>37</v>
      </c>
      <c r="C13" s="14" t="s">
        <v>38</v>
      </c>
      <c r="D13" s="29" t="s">
        <v>34</v>
      </c>
      <c r="E13" s="16" t="s">
        <v>36</v>
      </c>
      <c r="F13" s="17">
        <v>3000</v>
      </c>
      <c r="G13" s="17">
        <v>2</v>
      </c>
      <c r="H13" s="25">
        <f t="shared" si="0"/>
        <v>6000</v>
      </c>
      <c r="I13" s="27">
        <v>0</v>
      </c>
      <c r="J13" s="25">
        <f t="shared" si="1"/>
        <v>0</v>
      </c>
      <c r="K13" s="21"/>
      <c r="L13" s="28"/>
      <c r="M13" s="28"/>
      <c r="N13" s="28"/>
      <c r="O13" s="28"/>
    </row>
    <row r="14" spans="1:15" s="23" customFormat="1" ht="18" customHeight="1" x14ac:dyDescent="0.15">
      <c r="A14" s="12">
        <v>11</v>
      </c>
      <c r="B14" s="14" t="s">
        <v>39</v>
      </c>
      <c r="C14" s="14" t="s">
        <v>41</v>
      </c>
      <c r="D14" s="29" t="s">
        <v>40</v>
      </c>
      <c r="E14" s="16" t="s">
        <v>15</v>
      </c>
      <c r="F14" s="16">
        <v>9</v>
      </c>
      <c r="G14" s="17">
        <v>5</v>
      </c>
      <c r="H14" s="25">
        <f t="shared" si="0"/>
        <v>45</v>
      </c>
      <c r="I14" s="27">
        <v>9</v>
      </c>
      <c r="J14" s="25">
        <f t="shared" si="1"/>
        <v>45</v>
      </c>
      <c r="K14" s="21"/>
      <c r="L14" s="28"/>
      <c r="M14" s="28"/>
      <c r="N14" s="28"/>
      <c r="O14" s="28"/>
    </row>
    <row r="15" spans="1:15" s="23" customFormat="1" ht="18" customHeight="1" x14ac:dyDescent="0.15">
      <c r="A15" s="12">
        <v>12</v>
      </c>
      <c r="B15" s="14" t="s">
        <v>42</v>
      </c>
      <c r="C15" s="14" t="s">
        <v>43</v>
      </c>
      <c r="D15" s="29" t="s">
        <v>40</v>
      </c>
      <c r="E15" s="16" t="s">
        <v>15</v>
      </c>
      <c r="F15" s="16">
        <v>12</v>
      </c>
      <c r="G15" s="17">
        <v>5</v>
      </c>
      <c r="H15" s="25">
        <f t="shared" si="0"/>
        <v>60</v>
      </c>
      <c r="I15" s="27">
        <v>12</v>
      </c>
      <c r="J15" s="25">
        <f t="shared" si="1"/>
        <v>60</v>
      </c>
      <c r="K15" s="21"/>
      <c r="L15" s="28"/>
      <c r="M15" s="28"/>
      <c r="N15" s="28"/>
      <c r="O15" s="28"/>
    </row>
    <row r="16" spans="1:15" s="23" customFormat="1" ht="18" customHeight="1" x14ac:dyDescent="0.15">
      <c r="A16" s="12">
        <v>13</v>
      </c>
      <c r="B16" s="14" t="s">
        <v>44</v>
      </c>
      <c r="C16" s="14" t="s">
        <v>46</v>
      </c>
      <c r="D16" s="29" t="s">
        <v>45</v>
      </c>
      <c r="E16" s="16" t="s">
        <v>47</v>
      </c>
      <c r="F16" s="16">
        <v>672</v>
      </c>
      <c r="G16" s="17">
        <v>8</v>
      </c>
      <c r="H16" s="25">
        <f t="shared" si="0"/>
        <v>5376</v>
      </c>
      <c r="I16" s="27">
        <v>672</v>
      </c>
      <c r="J16" s="25">
        <f t="shared" si="1"/>
        <v>5376</v>
      </c>
      <c r="K16" s="21"/>
      <c r="L16" s="28"/>
      <c r="M16" s="28"/>
      <c r="N16" s="28"/>
      <c r="O16" s="28"/>
    </row>
    <row r="17" spans="1:15" s="23" customFormat="1" ht="18" customHeight="1" x14ac:dyDescent="0.15">
      <c r="A17" s="12">
        <v>14</v>
      </c>
      <c r="B17" s="14" t="s">
        <v>48</v>
      </c>
      <c r="C17" s="14" t="s">
        <v>96</v>
      </c>
      <c r="D17" s="29" t="s">
        <v>45</v>
      </c>
      <c r="E17" s="16" t="s">
        <v>49</v>
      </c>
      <c r="F17" s="16">
        <v>60</v>
      </c>
      <c r="G17" s="17">
        <v>200</v>
      </c>
      <c r="H17" s="25">
        <f t="shared" si="0"/>
        <v>12000</v>
      </c>
      <c r="I17" s="27">
        <v>60</v>
      </c>
      <c r="J17" s="25">
        <f t="shared" si="1"/>
        <v>12000</v>
      </c>
      <c r="K17" s="21"/>
      <c r="L17" s="28"/>
      <c r="M17" s="28"/>
      <c r="N17" s="28"/>
      <c r="O17" s="28"/>
    </row>
    <row r="18" spans="1:15" s="23" customFormat="1" ht="18" customHeight="1" x14ac:dyDescent="0.15">
      <c r="A18" s="12">
        <v>15</v>
      </c>
      <c r="B18" s="14" t="s">
        <v>50</v>
      </c>
      <c r="C18" s="14" t="s">
        <v>51</v>
      </c>
      <c r="D18" s="29" t="s">
        <v>40</v>
      </c>
      <c r="E18" s="16" t="s">
        <v>52</v>
      </c>
      <c r="F18" s="17">
        <v>20</v>
      </c>
      <c r="G18" s="17">
        <v>0</v>
      </c>
      <c r="H18" s="25">
        <f t="shared" si="0"/>
        <v>0</v>
      </c>
      <c r="I18" s="19">
        <v>0</v>
      </c>
      <c r="J18" s="25">
        <f t="shared" si="1"/>
        <v>0</v>
      </c>
      <c r="K18" s="21"/>
      <c r="L18" s="28"/>
      <c r="M18" s="28"/>
      <c r="N18" s="28"/>
      <c r="O18" s="28"/>
    </row>
    <row r="19" spans="1:15" s="23" customFormat="1" ht="18" customHeight="1" x14ac:dyDescent="0.15">
      <c r="A19" s="12">
        <v>16</v>
      </c>
      <c r="B19" s="14" t="s">
        <v>50</v>
      </c>
      <c r="C19" s="14" t="s">
        <v>53</v>
      </c>
      <c r="D19" s="29" t="s">
        <v>40</v>
      </c>
      <c r="E19" s="16" t="s">
        <v>52</v>
      </c>
      <c r="F19" s="17">
        <v>52</v>
      </c>
      <c r="G19" s="17">
        <v>0</v>
      </c>
      <c r="H19" s="25">
        <f t="shared" si="0"/>
        <v>0</v>
      </c>
      <c r="I19" s="19">
        <v>0</v>
      </c>
      <c r="J19" s="25">
        <f t="shared" si="1"/>
        <v>0</v>
      </c>
      <c r="K19" s="21"/>
      <c r="L19" s="28"/>
      <c r="M19" s="28"/>
      <c r="N19" s="28"/>
      <c r="O19" s="28"/>
    </row>
    <row r="20" spans="1:15" s="23" customFormat="1" ht="18" customHeight="1" x14ac:dyDescent="0.15">
      <c r="A20" s="12">
        <v>17</v>
      </c>
      <c r="B20" s="14" t="s">
        <v>50</v>
      </c>
      <c r="C20" s="14" t="s">
        <v>54</v>
      </c>
      <c r="D20" s="29" t="s">
        <v>40</v>
      </c>
      <c r="E20" s="16" t="s">
        <v>23</v>
      </c>
      <c r="F20" s="17">
        <v>20</v>
      </c>
      <c r="G20" s="17">
        <v>0</v>
      </c>
      <c r="H20" s="25">
        <f t="shared" si="0"/>
        <v>0</v>
      </c>
      <c r="I20" s="19">
        <v>0</v>
      </c>
      <c r="J20" s="25">
        <f t="shared" si="1"/>
        <v>0</v>
      </c>
      <c r="K20" s="21"/>
      <c r="L20" s="28"/>
      <c r="M20" s="28"/>
      <c r="N20" s="28"/>
      <c r="O20" s="28"/>
    </row>
    <row r="21" spans="1:15" s="23" customFormat="1" ht="18" customHeight="1" x14ac:dyDescent="0.15">
      <c r="A21" s="12">
        <v>18</v>
      </c>
      <c r="B21" s="14" t="s">
        <v>50</v>
      </c>
      <c r="C21" s="14" t="s">
        <v>55</v>
      </c>
      <c r="D21" s="29" t="s">
        <v>40</v>
      </c>
      <c r="E21" s="16" t="s">
        <v>23</v>
      </c>
      <c r="F21" s="17">
        <v>52</v>
      </c>
      <c r="G21" s="17">
        <v>0</v>
      </c>
      <c r="H21" s="25">
        <f t="shared" si="0"/>
        <v>0</v>
      </c>
      <c r="I21" s="19">
        <v>0</v>
      </c>
      <c r="J21" s="25">
        <f t="shared" si="1"/>
        <v>0</v>
      </c>
      <c r="K21" s="21"/>
      <c r="L21" s="28"/>
      <c r="M21" s="28"/>
      <c r="N21" s="28"/>
      <c r="O21" s="28"/>
    </row>
    <row r="22" spans="1:15" s="23" customFormat="1" ht="18" customHeight="1" x14ac:dyDescent="0.15">
      <c r="A22" s="12">
        <v>19</v>
      </c>
      <c r="B22" s="14" t="s">
        <v>50</v>
      </c>
      <c r="C22" s="14" t="s">
        <v>56</v>
      </c>
      <c r="D22" s="29" t="s">
        <v>40</v>
      </c>
      <c r="E22" s="16" t="s">
        <v>23</v>
      </c>
      <c r="F22" s="16">
        <v>20</v>
      </c>
      <c r="G22" s="17">
        <v>0</v>
      </c>
      <c r="H22" s="25">
        <f t="shared" si="0"/>
        <v>0</v>
      </c>
      <c r="I22" s="19">
        <v>0</v>
      </c>
      <c r="J22" s="25">
        <f t="shared" si="1"/>
        <v>0</v>
      </c>
      <c r="K22" s="21"/>
      <c r="L22" s="28"/>
      <c r="M22" s="28"/>
      <c r="N22" s="28"/>
      <c r="O22" s="28"/>
    </row>
    <row r="23" spans="1:15" s="23" customFormat="1" ht="18" customHeight="1" x14ac:dyDescent="0.15">
      <c r="A23" s="12">
        <v>20</v>
      </c>
      <c r="B23" s="14" t="s">
        <v>57</v>
      </c>
      <c r="C23" s="14" t="s">
        <v>59</v>
      </c>
      <c r="D23" s="29" t="s">
        <v>58</v>
      </c>
      <c r="E23" s="16" t="s">
        <v>15</v>
      </c>
      <c r="F23" s="16">
        <v>9</v>
      </c>
      <c r="G23" s="17">
        <v>100</v>
      </c>
      <c r="H23" s="25">
        <f t="shared" si="0"/>
        <v>900</v>
      </c>
      <c r="I23" s="19">
        <v>9</v>
      </c>
      <c r="J23" s="25">
        <f t="shared" si="1"/>
        <v>900</v>
      </c>
      <c r="K23" s="21"/>
      <c r="L23" s="28"/>
      <c r="M23" s="28"/>
      <c r="N23" s="28"/>
      <c r="O23" s="28"/>
    </row>
    <row r="24" spans="1:15" s="23" customFormat="1" ht="18" customHeight="1" x14ac:dyDescent="0.15">
      <c r="A24" s="12">
        <v>21</v>
      </c>
      <c r="B24" s="14" t="s">
        <v>60</v>
      </c>
      <c r="C24" s="14" t="s">
        <v>61</v>
      </c>
      <c r="D24" s="29" t="s">
        <v>58</v>
      </c>
      <c r="E24" s="16" t="s">
        <v>15</v>
      </c>
      <c r="F24" s="16">
        <v>4</v>
      </c>
      <c r="G24" s="17">
        <v>100</v>
      </c>
      <c r="H24" s="25">
        <f t="shared" si="0"/>
        <v>400</v>
      </c>
      <c r="I24" s="19">
        <v>4</v>
      </c>
      <c r="J24" s="25">
        <f t="shared" si="1"/>
        <v>400</v>
      </c>
      <c r="K24" s="21"/>
      <c r="L24" s="22"/>
      <c r="M24" s="22"/>
      <c r="N24" s="22"/>
      <c r="O24" s="22"/>
    </row>
    <row r="25" spans="1:15" ht="18" customHeight="1" x14ac:dyDescent="0.15">
      <c r="A25" s="12">
        <v>22</v>
      </c>
      <c r="B25" s="14" t="s">
        <v>62</v>
      </c>
      <c r="C25" s="14" t="s">
        <v>63</v>
      </c>
      <c r="D25" s="16" t="s">
        <v>19</v>
      </c>
      <c r="E25" s="16" t="s">
        <v>27</v>
      </c>
      <c r="F25" s="16">
        <v>26</v>
      </c>
      <c r="G25" s="30">
        <v>40</v>
      </c>
      <c r="H25" s="25">
        <f t="shared" si="0"/>
        <v>1040</v>
      </c>
      <c r="I25" s="19">
        <v>26</v>
      </c>
      <c r="J25" s="25">
        <f t="shared" si="1"/>
        <v>1040</v>
      </c>
      <c r="K25" s="31"/>
      <c r="L25" s="22"/>
      <c r="M25" s="22"/>
      <c r="N25" s="22"/>
      <c r="O25" s="22"/>
    </row>
    <row r="26" spans="1:15" ht="18" customHeight="1" x14ac:dyDescent="0.15">
      <c r="A26" s="12">
        <v>23</v>
      </c>
      <c r="B26" s="14" t="s">
        <v>64</v>
      </c>
      <c r="C26" s="14" t="s">
        <v>65</v>
      </c>
      <c r="D26" s="16" t="s">
        <v>19</v>
      </c>
      <c r="E26" s="16" t="s">
        <v>36</v>
      </c>
      <c r="F26" s="16">
        <v>10</v>
      </c>
      <c r="G26" s="17">
        <v>20</v>
      </c>
      <c r="H26" s="25">
        <f t="shared" si="0"/>
        <v>200</v>
      </c>
      <c r="I26" s="19">
        <v>0</v>
      </c>
      <c r="J26" s="25">
        <f t="shared" si="1"/>
        <v>0</v>
      </c>
      <c r="K26" s="31"/>
      <c r="L26" s="22"/>
      <c r="M26" s="22"/>
      <c r="N26" s="22"/>
      <c r="O26" s="22"/>
    </row>
    <row r="27" spans="1:15" ht="18" customHeight="1" x14ac:dyDescent="0.15">
      <c r="A27" s="12">
        <v>24</v>
      </c>
      <c r="B27" s="14" t="s">
        <v>66</v>
      </c>
      <c r="C27" s="32" t="s">
        <v>68</v>
      </c>
      <c r="D27" s="29" t="s">
        <v>67</v>
      </c>
      <c r="E27" s="16" t="s">
        <v>69</v>
      </c>
      <c r="F27" s="17">
        <v>210</v>
      </c>
      <c r="G27" s="17">
        <v>0</v>
      </c>
      <c r="H27" s="25">
        <f t="shared" si="0"/>
        <v>0</v>
      </c>
      <c r="I27" s="19">
        <v>0</v>
      </c>
      <c r="J27" s="25">
        <f t="shared" si="1"/>
        <v>0</v>
      </c>
      <c r="K27" s="31"/>
      <c r="L27" s="31"/>
      <c r="M27" s="31"/>
      <c r="N27" s="31"/>
      <c r="O27" s="31"/>
    </row>
    <row r="28" spans="1:15" ht="18" customHeight="1" x14ac:dyDescent="0.15">
      <c r="A28" s="12">
        <v>25</v>
      </c>
      <c r="B28" s="14" t="s">
        <v>70</v>
      </c>
      <c r="C28" s="32" t="s">
        <v>97</v>
      </c>
      <c r="D28" s="29" t="s">
        <v>45</v>
      </c>
      <c r="E28" s="16" t="s">
        <v>69</v>
      </c>
      <c r="F28" s="16">
        <v>210</v>
      </c>
      <c r="G28" s="17">
        <v>80</v>
      </c>
      <c r="H28" s="25">
        <f t="shared" si="0"/>
        <v>16800</v>
      </c>
      <c r="I28" s="19">
        <v>0</v>
      </c>
      <c r="J28" s="25">
        <f t="shared" si="1"/>
        <v>0</v>
      </c>
      <c r="K28" s="31"/>
      <c r="L28" s="31"/>
      <c r="M28" s="31"/>
      <c r="N28" s="31"/>
      <c r="O28" s="31"/>
    </row>
    <row r="29" spans="1:15" ht="18" customHeight="1" x14ac:dyDescent="0.15">
      <c r="A29" s="12">
        <v>26</v>
      </c>
      <c r="B29" s="14" t="s">
        <v>70</v>
      </c>
      <c r="C29" s="32" t="s">
        <v>98</v>
      </c>
      <c r="D29" s="29"/>
      <c r="E29" s="16"/>
      <c r="F29" s="16"/>
      <c r="G29" s="17">
        <v>0</v>
      </c>
      <c r="H29" s="25"/>
      <c r="I29" s="19">
        <v>0</v>
      </c>
      <c r="J29" s="25">
        <f t="shared" si="1"/>
        <v>0</v>
      </c>
      <c r="K29" s="31"/>
      <c r="L29" s="31"/>
      <c r="M29" s="31"/>
      <c r="N29" s="31"/>
      <c r="O29" s="31"/>
    </row>
    <row r="30" spans="1:15" ht="18" customHeight="1" x14ac:dyDescent="0.15">
      <c r="A30" s="12">
        <v>27</v>
      </c>
      <c r="B30" s="14" t="s">
        <v>71</v>
      </c>
      <c r="C30" s="32" t="s">
        <v>72</v>
      </c>
      <c r="D30" s="16" t="s">
        <v>19</v>
      </c>
      <c r="E30" s="16" t="s">
        <v>36</v>
      </c>
      <c r="F30" s="16">
        <v>1500</v>
      </c>
      <c r="G30" s="17">
        <v>2</v>
      </c>
      <c r="H30" s="25">
        <f t="shared" ref="H30:H38" si="2">F30*G30</f>
        <v>3000</v>
      </c>
      <c r="I30" s="19">
        <v>0</v>
      </c>
      <c r="J30" s="25">
        <f t="shared" si="1"/>
        <v>0</v>
      </c>
      <c r="K30" s="31"/>
      <c r="L30" s="31"/>
      <c r="M30" s="31"/>
      <c r="N30" s="31"/>
      <c r="O30" s="31"/>
    </row>
    <row r="31" spans="1:15" ht="18" customHeight="1" x14ac:dyDescent="0.15">
      <c r="A31" s="12">
        <v>28</v>
      </c>
      <c r="B31" s="14" t="s">
        <v>73</v>
      </c>
      <c r="C31" s="32" t="s">
        <v>74</v>
      </c>
      <c r="D31" s="16" t="s">
        <v>19</v>
      </c>
      <c r="E31" s="16" t="s">
        <v>36</v>
      </c>
      <c r="F31" s="16">
        <v>1500</v>
      </c>
      <c r="G31" s="17">
        <v>3</v>
      </c>
      <c r="H31" s="25">
        <f t="shared" si="2"/>
        <v>4500</v>
      </c>
      <c r="I31" s="19">
        <v>200</v>
      </c>
      <c r="J31" s="25">
        <f t="shared" si="1"/>
        <v>600</v>
      </c>
      <c r="K31" s="31"/>
      <c r="L31" s="31"/>
      <c r="M31" s="31"/>
      <c r="N31" s="31"/>
      <c r="O31" s="31"/>
    </row>
    <row r="32" spans="1:15" ht="33" x14ac:dyDescent="0.15">
      <c r="A32" s="12">
        <v>29</v>
      </c>
      <c r="B32" s="14" t="s">
        <v>75</v>
      </c>
      <c r="C32" s="32" t="s">
        <v>99</v>
      </c>
      <c r="D32" s="17" t="s">
        <v>19</v>
      </c>
      <c r="E32" s="16" t="s">
        <v>36</v>
      </c>
      <c r="F32" s="16">
        <v>1500</v>
      </c>
      <c r="G32" s="17">
        <v>20</v>
      </c>
      <c r="H32" s="25">
        <f t="shared" si="2"/>
        <v>30000</v>
      </c>
      <c r="I32" s="19">
        <v>1464</v>
      </c>
      <c r="J32" s="25">
        <f t="shared" si="1"/>
        <v>29280</v>
      </c>
      <c r="K32" s="31"/>
      <c r="L32" s="31"/>
      <c r="M32" s="31"/>
      <c r="N32" s="31"/>
      <c r="O32" s="31"/>
    </row>
    <row r="33" spans="1:15" ht="18" customHeight="1" x14ac:dyDescent="0.15">
      <c r="A33" s="12">
        <v>30</v>
      </c>
      <c r="B33" s="14" t="s">
        <v>76</v>
      </c>
      <c r="C33" s="32" t="s">
        <v>77</v>
      </c>
      <c r="D33" s="29"/>
      <c r="E33" s="16" t="s">
        <v>78</v>
      </c>
      <c r="F33" s="16">
        <v>1</v>
      </c>
      <c r="G33" s="17">
        <v>0</v>
      </c>
      <c r="H33" s="25">
        <f t="shared" si="2"/>
        <v>0</v>
      </c>
      <c r="I33" s="19"/>
      <c r="J33" s="25">
        <f t="shared" si="1"/>
        <v>0</v>
      </c>
      <c r="K33" s="31"/>
      <c r="L33" s="31"/>
      <c r="M33" s="31"/>
      <c r="N33" s="31"/>
      <c r="O33" s="31"/>
    </row>
    <row r="34" spans="1:15" ht="18" customHeight="1" x14ac:dyDescent="0.15">
      <c r="A34" s="12">
        <v>31</v>
      </c>
      <c r="B34" s="14" t="s">
        <v>79</v>
      </c>
      <c r="C34" s="32" t="s">
        <v>80</v>
      </c>
      <c r="D34" s="16" t="s">
        <v>19</v>
      </c>
      <c r="E34" s="16" t="s">
        <v>27</v>
      </c>
      <c r="F34" s="16">
        <v>26</v>
      </c>
      <c r="G34" s="30">
        <v>0</v>
      </c>
      <c r="H34" s="25">
        <f t="shared" si="2"/>
        <v>0</v>
      </c>
      <c r="I34" s="19"/>
      <c r="J34" s="25">
        <f t="shared" si="1"/>
        <v>0</v>
      </c>
      <c r="K34" s="31"/>
      <c r="L34" s="31"/>
      <c r="M34" s="31"/>
      <c r="N34" s="31"/>
      <c r="O34" s="31"/>
    </row>
    <row r="35" spans="1:15" ht="18" customHeight="1" x14ac:dyDescent="0.15">
      <c r="A35" s="12">
        <v>32</v>
      </c>
      <c r="B35" s="14" t="s">
        <v>81</v>
      </c>
      <c r="C35" s="14" t="s">
        <v>83</v>
      </c>
      <c r="D35" s="29" t="s">
        <v>82</v>
      </c>
      <c r="E35" s="16" t="s">
        <v>36</v>
      </c>
      <c r="F35" s="16">
        <v>2600</v>
      </c>
      <c r="G35" s="17">
        <v>2</v>
      </c>
      <c r="H35" s="25">
        <f t="shared" si="2"/>
        <v>5200</v>
      </c>
      <c r="I35" s="19">
        <v>2600</v>
      </c>
      <c r="J35" s="25">
        <f t="shared" si="1"/>
        <v>5200</v>
      </c>
      <c r="K35" s="31"/>
      <c r="L35" s="31"/>
      <c r="M35" s="31"/>
      <c r="N35" s="31"/>
      <c r="O35" s="31"/>
    </row>
    <row r="36" spans="1:15" ht="18" customHeight="1" x14ac:dyDescent="0.15">
      <c r="A36" s="12">
        <v>33</v>
      </c>
      <c r="B36" s="14" t="s">
        <v>84</v>
      </c>
      <c r="C36" s="14" t="s">
        <v>85</v>
      </c>
      <c r="D36" s="29" t="s">
        <v>67</v>
      </c>
      <c r="E36" s="16" t="s">
        <v>27</v>
      </c>
      <c r="F36" s="16">
        <v>1</v>
      </c>
      <c r="G36" s="17">
        <v>300</v>
      </c>
      <c r="H36" s="25">
        <f t="shared" si="2"/>
        <v>300</v>
      </c>
      <c r="I36" s="19"/>
      <c r="J36" s="25">
        <f t="shared" si="1"/>
        <v>0</v>
      </c>
      <c r="K36" s="31"/>
      <c r="L36" s="31"/>
      <c r="M36" s="31"/>
      <c r="N36" s="31"/>
      <c r="O36" s="31"/>
    </row>
    <row r="37" spans="1:15" ht="18" customHeight="1" x14ac:dyDescent="0.15">
      <c r="A37" s="12">
        <v>34</v>
      </c>
      <c r="B37" s="14" t="s">
        <v>86</v>
      </c>
      <c r="C37" s="14" t="s">
        <v>88</v>
      </c>
      <c r="D37" s="29" t="s">
        <v>87</v>
      </c>
      <c r="E37" s="16" t="s">
        <v>27</v>
      </c>
      <c r="F37" s="16">
        <v>1</v>
      </c>
      <c r="G37" s="17">
        <v>800</v>
      </c>
      <c r="H37" s="25">
        <f t="shared" si="2"/>
        <v>800</v>
      </c>
      <c r="I37" s="19"/>
      <c r="J37" s="25">
        <f t="shared" si="1"/>
        <v>0</v>
      </c>
      <c r="K37" s="31"/>
      <c r="L37" s="31"/>
      <c r="M37" s="31"/>
      <c r="N37" s="31"/>
      <c r="O37" s="31"/>
    </row>
    <row r="38" spans="1:15" ht="18" customHeight="1" x14ac:dyDescent="0.15">
      <c r="A38" s="12">
        <v>35</v>
      </c>
      <c r="B38" s="33" t="s">
        <v>89</v>
      </c>
      <c r="C38" s="33" t="s">
        <v>91</v>
      </c>
      <c r="D38" s="34" t="s">
        <v>90</v>
      </c>
      <c r="E38" s="35" t="s">
        <v>92</v>
      </c>
      <c r="F38" s="35">
        <v>1</v>
      </c>
      <c r="G38" s="36">
        <v>0</v>
      </c>
      <c r="H38" s="37">
        <f t="shared" si="2"/>
        <v>0</v>
      </c>
      <c r="I38" s="38"/>
      <c r="J38" s="37">
        <f t="shared" si="1"/>
        <v>0</v>
      </c>
      <c r="K38" s="39"/>
      <c r="L38" s="39"/>
      <c r="M38" s="39"/>
      <c r="N38" s="39"/>
      <c r="O38" s="39"/>
    </row>
    <row r="39" spans="1:15" ht="18" customHeight="1" x14ac:dyDescent="0.15">
      <c r="A39" s="12">
        <v>36</v>
      </c>
      <c r="B39" s="31" t="s">
        <v>100</v>
      </c>
      <c r="C39" s="31"/>
      <c r="D39" s="31"/>
      <c r="E39" s="31"/>
      <c r="F39" s="31"/>
      <c r="G39" s="31"/>
      <c r="H39" s="31">
        <v>5000</v>
      </c>
      <c r="I39" s="40"/>
      <c r="J39" s="25">
        <v>5000</v>
      </c>
      <c r="K39" s="31"/>
      <c r="L39" s="31"/>
      <c r="M39" s="31"/>
      <c r="N39" s="31"/>
      <c r="O39" s="31"/>
    </row>
    <row r="40" spans="1:15" ht="18" customHeight="1" x14ac:dyDescent="0.15">
      <c r="H40" s="3">
        <f>SUM(H4:H39)</f>
        <v>103186</v>
      </c>
      <c r="J40" s="3">
        <f>SUM(J4:J39)</f>
        <v>68901</v>
      </c>
    </row>
    <row r="41" spans="1:15" ht="18" customHeight="1" x14ac:dyDescent="0.15">
      <c r="C41" s="42" t="s">
        <v>101</v>
      </c>
      <c r="D41" s="42"/>
      <c r="E41" s="42"/>
      <c r="F41" s="42"/>
      <c r="G41" s="42"/>
      <c r="H41" s="42"/>
      <c r="I41" s="42"/>
    </row>
    <row r="42" spans="1:15" ht="18" customHeight="1" x14ac:dyDescent="0.15">
      <c r="H42" s="3" t="s">
        <v>102</v>
      </c>
      <c r="J42" s="3">
        <v>68901</v>
      </c>
    </row>
    <row r="43" spans="1:15" ht="18" customHeight="1" x14ac:dyDescent="0.15">
      <c r="H43" s="3" t="s">
        <v>103</v>
      </c>
      <c r="J43" s="3">
        <v>0</v>
      </c>
    </row>
    <row r="44" spans="1:15" ht="18" customHeight="1" x14ac:dyDescent="0.15">
      <c r="H44" s="3" t="s">
        <v>104</v>
      </c>
      <c r="J44" s="3" t="s">
        <v>105</v>
      </c>
    </row>
  </sheetData>
  <autoFilter ref="A2:N37"/>
  <mergeCells count="2">
    <mergeCell ref="A1:N1"/>
    <mergeCell ref="C41:I4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2022-05-12T02:13:00Z</dcterms:created>
  <dcterms:modified xsi:type="dcterms:W3CDTF">2023-06-05T10:59:22Z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987DE80166134D7C92147AC8B0923B3B_13</vt:lpwstr>
  </property>
  <property fmtid="{D5CDD505-2E9C-101B-9397-08002B2CF9AE}" pid="3" name="KSOProductBuildVer">
    <vt:lpwstr>2052-11.1.0.14309</vt:lpwstr>
  </property>
</Properties>
</file>