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<sst xmlns="http://schemas.openxmlformats.org/spreadsheetml/2006/main" count="122" uniqueCount="84">
  <si>
    <t xml:space="preserve">  深圳宏康电气有限公司</t>
  </si>
  <si>
    <t>对 账 单</t>
  </si>
  <si>
    <t xml:space="preserve">客户名称：海纳德/NO.SND262             2023年11月21日至2023年12月20日对账清单   </t>
  </si>
  <si>
    <t>序号</t>
  </si>
  <si>
    <t>送货日期</t>
  </si>
  <si>
    <t>产品名称</t>
  </si>
  <si>
    <t>型号及规格</t>
  </si>
  <si>
    <t>单位</t>
  </si>
  <si>
    <t>数量</t>
  </si>
  <si>
    <t>单 价</t>
  </si>
  <si>
    <t>金 额</t>
  </si>
  <si>
    <t>备注</t>
  </si>
  <si>
    <t>TS柜</t>
  </si>
  <si>
    <t>1800*700*800</t>
  </si>
  <si>
    <t>台</t>
  </si>
  <si>
    <t>16折型材15厚前玻璃后对开门,含7块层板,含前盲板</t>
  </si>
  <si>
    <t>以上属11-2合同  共33件   合同编号：YILD202301102006</t>
  </si>
  <si>
    <t>以上属11-4合同  共2件   合同编号：YILD202301104006</t>
  </si>
  <si>
    <t>安装板</t>
  </si>
  <si>
    <t>675*1731</t>
  </si>
  <si>
    <t>件</t>
  </si>
  <si>
    <t>2.5厚 -16折机柜</t>
  </si>
  <si>
    <t>人工费</t>
  </si>
  <si>
    <t>项</t>
  </si>
  <si>
    <t>以上属11-23合同  共2件   合同编号：YILD2023011023008</t>
  </si>
  <si>
    <t>底座封板</t>
  </si>
  <si>
    <t>497*164</t>
  </si>
  <si>
    <t>1.8厚</t>
  </si>
  <si>
    <t>柜子点胶</t>
  </si>
  <si>
    <t>支架</t>
  </si>
  <si>
    <t>160*187=1  400*187=1</t>
  </si>
  <si>
    <t>侧板加固条</t>
  </si>
  <si>
    <t>748*59</t>
  </si>
  <si>
    <t>以上属11-17合同  共8件   合同编号：YILD2023011017008</t>
  </si>
  <si>
    <t>1U盲板</t>
  </si>
  <si>
    <t>44.5*483</t>
  </si>
  <si>
    <t>1.2厚</t>
  </si>
  <si>
    <t>层板</t>
  </si>
  <si>
    <t>505*475*15</t>
  </si>
  <si>
    <t>以上属11-23合同  共50件   合同编号：YILD2023011023008</t>
  </si>
  <si>
    <t>配电箱BSZS5541-100-001-1220x1900x350立柜式安装1台</t>
  </si>
  <si>
    <t>户内动力柜</t>
  </si>
  <si>
    <t>1900*1220*350</t>
  </si>
  <si>
    <t>体1.5门2.0，安装板2.0</t>
  </si>
  <si>
    <t>配电箱BSZS5567-1080x350x1900立柜式安装1台</t>
  </si>
  <si>
    <t>1900*1080*350</t>
  </si>
  <si>
    <t>以上属10-24合同  共9件   合同编号：YILD2023010024006</t>
  </si>
  <si>
    <t>组合电柜AK081645BDO3P8 数量1台</t>
  </si>
  <si>
    <t>电控柜</t>
  </si>
  <si>
    <t>1600*800*450</t>
  </si>
  <si>
    <r>
      <rPr>
        <sz val="12"/>
        <color rgb="FF000000"/>
        <rFont val="新宋体"/>
        <charset val="134"/>
      </rPr>
      <t xml:space="preserve">体1.5门2.0安装板2.5       含灯管和资料袋           </t>
    </r>
    <r>
      <rPr>
        <sz val="12"/>
        <color indexed="10"/>
        <rFont val="新宋体"/>
        <charset val="134"/>
      </rPr>
      <t>含100高底座</t>
    </r>
  </si>
  <si>
    <t>以上属111-15合同  共1件   合同编号：YILD202301115006</t>
  </si>
  <si>
    <t>补孔</t>
  </si>
  <si>
    <t>以上属11-20合同  共2件   合同编号：YILD2023011020008</t>
  </si>
  <si>
    <t>冲孔导轨</t>
  </si>
  <si>
    <t>546.5*76</t>
  </si>
  <si>
    <t>以上属11-29合同  共16件   合同编号：YILD2023011029008</t>
  </si>
  <si>
    <t>行程开关支架</t>
  </si>
  <si>
    <t>45*83</t>
  </si>
  <si>
    <t>1.8厚覆铝锌板</t>
  </si>
  <si>
    <t>以上属11-30合同  共15件   合同编号：YILD202301103008</t>
  </si>
  <si>
    <t>配电箱 BSZS5408-001-1770x1380x320 立柜式安装1台</t>
  </si>
  <si>
    <t>1770*1380*320</t>
  </si>
  <si>
    <t>体1.5门2.0安装板2.0</t>
  </si>
  <si>
    <t>配电箱 BSZS5603-001-024-1600x810x320立柜式安装1台</t>
  </si>
  <si>
    <t>1600*810*320</t>
  </si>
  <si>
    <t>配电箱 BSZS5408-002-410x700x250 立柜式安装 2台</t>
  </si>
  <si>
    <t>电控箱</t>
  </si>
  <si>
    <t>410*700*250</t>
  </si>
  <si>
    <t>以上属11-23合同  共7件   合同编号：YILD2023011023009</t>
  </si>
  <si>
    <t>7.5U盲板</t>
  </si>
  <si>
    <t>426*904</t>
  </si>
  <si>
    <t>2.5厚/顺丰快递</t>
  </si>
  <si>
    <t>以上属12-4合同  共1件   合同编号：YILD202301204008</t>
  </si>
  <si>
    <r>
      <rPr>
        <sz val="12"/>
        <color rgb="FF000000"/>
        <rFont val="新宋体"/>
        <charset val="134"/>
      </rPr>
      <t xml:space="preserve">体1.5门2.0安装板2.5含灯管和资料袋           </t>
    </r>
    <r>
      <rPr>
        <sz val="12"/>
        <color rgb="FFFF0000"/>
        <rFont val="新宋体"/>
        <charset val="134"/>
      </rPr>
      <t>含100高底座</t>
    </r>
  </si>
  <si>
    <t>PS柜</t>
  </si>
  <si>
    <t>1800*800*800</t>
  </si>
  <si>
    <t>9折型材柜，内包含19英寸支架，前玻璃门，后对开门，带层板，色号RAL7035，门板2MM，侧板1.5，顶板1.0，带脚轮</t>
  </si>
  <si>
    <t>配电箱体_600×250×650mm_室内壁挂式  2台</t>
  </si>
  <si>
    <t>控制箱</t>
  </si>
  <si>
    <t>650*600*250</t>
  </si>
  <si>
    <t>体1.5门1.5安装板2.0</t>
  </si>
  <si>
    <t>以上属11-23合同  共9件   合同编号：YILD2023011023009</t>
  </si>
  <si>
    <t>2023年11月21至12月20应收款合计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</si>
</sst>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#,##0.00_);[Red]\(#,##0.00\)"/>
    <numFmt numFmtId="179" formatCode="#,##0.00_ "/>
    <numFmt numFmtId="180" formatCode="0.00_);[Red]\(0.00\)"/>
    <numFmt numFmtId="181" formatCode="&quot;￥&quot;#,##0.00_);[Red]\(&quot;￥&quot;#,##0.00\)"/>
  </numFmts>
  <fonts count="54">
    <font>
      <sz val="11"/>
      <color theme="1"/>
      <name val="宋体"/>
      <charset val="134"/>
      <scheme val="minor"/>
    </font>
    <font>
      <b/>
      <sz val="25"/>
      <color rgb="FF000000"/>
      <name val="隶书"/>
      <charset val="134"/>
    </font>
    <font>
      <b/>
      <sz val="12"/>
      <color indexed="8"/>
      <name val="隶书"/>
      <charset val="134"/>
    </font>
    <font>
      <b/>
      <sz val="25"/>
      <color indexed="8"/>
      <name val="隶书"/>
      <charset val="134"/>
    </font>
    <font>
      <b/>
      <sz val="24"/>
      <color rgb="FF000000"/>
      <name val="隶书"/>
      <charset val="134"/>
    </font>
    <font>
      <b/>
      <sz val="12"/>
      <color rgb="FF000000"/>
      <name val="隶书"/>
      <charset val="134"/>
    </font>
    <font>
      <sz val="22"/>
      <color rgb="FF000000"/>
      <name val="楷体"/>
      <charset val="134"/>
    </font>
    <font>
      <sz val="12"/>
      <color rgb="FF000000"/>
      <name val="楷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新宋体"/>
      <charset val="134"/>
    </font>
    <font>
      <sz val="10"/>
      <name val="新宋体"/>
      <charset val="134"/>
    </font>
    <font>
      <sz val="11"/>
      <color theme="1"/>
      <name val="新宋体"/>
      <charset val="134"/>
    </font>
    <font>
      <b/>
      <sz val="11"/>
      <color theme="1"/>
      <name val="宋体"/>
      <charset val="134"/>
    </font>
    <font>
      <sz val="11"/>
      <color indexed="8"/>
      <name val="新宋体"/>
      <charset val="134"/>
    </font>
    <font>
      <sz val="11"/>
      <name val="新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新宋体"/>
      <charset val="134"/>
    </font>
    <font>
      <sz val="12"/>
      <color theme="1"/>
      <name val="新宋体"/>
      <charset val="134"/>
    </font>
    <font>
      <sz val="12"/>
      <name val="新宋体"/>
      <charset val="134"/>
    </font>
    <font>
      <sz val="10"/>
      <name val="新宋体"/>
      <charset val="134"/>
    </font>
    <font>
      <sz val="12"/>
      <color indexed="8"/>
      <name val="新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楷体_GB2312"/>
      <charset val="134"/>
    </font>
    <font>
      <sz val="12"/>
      <color rgb="FF000000"/>
      <name val="新宋体"/>
      <charset val="134"/>
    </font>
    <font>
      <sz val="11"/>
      <color theme="1"/>
      <name val="楷体_GB2312"/>
      <charset val="134"/>
    </font>
    <font>
      <sz val="12"/>
      <color rgb="FF00000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新宋体"/>
      <charset val="134"/>
    </font>
    <font>
      <sz val="12"/>
      <color rgb="FFFF0000"/>
      <name val="新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9" applyNumberFormat="0" applyAlignment="0" applyProtection="0">
      <alignment vertical="center"/>
    </xf>
    <xf numFmtId="0" fontId="43" fillId="6" borderId="8" applyNumberFormat="0" applyAlignment="0" applyProtection="0">
      <alignment vertical="center"/>
    </xf>
    <xf numFmtId="0" fontId="44" fillId="7" borderId="10" applyNumberFormat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9" fillId="0" borderId="0"/>
  </cellStyleXfs>
  <cellXfs count="9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58" fontId="0" fillId="0" borderId="1" xfId="0" applyNumberForma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3" fillId="2" borderId="2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178" fontId="9" fillId="2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17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/>
    </xf>
    <xf numFmtId="179" fontId="17" fillId="2" borderId="1" xfId="0" applyNumberFormat="1" applyFont="1" applyFill="1" applyBorder="1" applyAlignment="1">
      <alignment horizontal="center" vertical="center" wrapText="1"/>
    </xf>
    <xf numFmtId="179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7" fillId="2" borderId="1" xfId="0" applyNumberFormat="1" applyFont="1" applyFill="1" applyBorder="1" applyAlignment="1">
      <alignment horizontal="center" vertical="center"/>
    </xf>
    <xf numFmtId="40" fontId="18" fillId="2" borderId="3" xfId="0" applyNumberFormat="1" applyFont="1" applyFill="1" applyBorder="1" applyAlignment="1">
      <alignment vertical="center"/>
    </xf>
    <xf numFmtId="40" fontId="18" fillId="2" borderId="1" xfId="0" applyNumberFormat="1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80" fontId="9" fillId="2" borderId="1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176" fontId="17" fillId="2" borderId="1" xfId="0" applyNumberFormat="1" applyFont="1" applyFill="1" applyBorder="1" applyAlignment="1">
      <alignment vertical="center"/>
    </xf>
    <xf numFmtId="180" fontId="9" fillId="2" borderId="1" xfId="0" applyNumberFormat="1" applyFont="1" applyFill="1" applyBorder="1" applyAlignment="1">
      <alignment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/>
    </xf>
    <xf numFmtId="179" fontId="26" fillId="2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81" fontId="28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abSelected="1" topLeftCell="A32" workbookViewId="0">
      <selection activeCell="C34" sqref="C34"/>
    </sheetView>
  </sheetViews>
  <sheetFormatPr defaultColWidth="9" defaultRowHeight="13.5"/>
  <cols>
    <col min="2" max="2" width="14.75" customWidth="1"/>
    <col min="3" max="3" width="33.125" customWidth="1"/>
    <col min="4" max="4" width="27" customWidth="1"/>
    <col min="7" max="8" width="14.875" customWidth="1"/>
    <col min="9" max="9" width="56.125" customWidth="1"/>
  </cols>
  <sheetData>
    <row r="1" s="1" customFormat="1" ht="32" customHeight="1" spans="1:9">
      <c r="A1" s="2" t="s">
        <v>0</v>
      </c>
      <c r="B1" s="2"/>
      <c r="C1" s="3"/>
      <c r="D1" s="4"/>
      <c r="E1" s="5"/>
      <c r="F1" s="4"/>
      <c r="G1" s="4"/>
      <c r="H1" s="4"/>
      <c r="I1" s="5"/>
    </row>
    <row r="2" s="1" customFormat="1" ht="26" customHeight="1" spans="1:9">
      <c r="A2" s="6" t="s">
        <v>1</v>
      </c>
      <c r="B2" s="6"/>
      <c r="C2" s="7"/>
      <c r="D2" s="6"/>
      <c r="E2" s="8"/>
      <c r="F2" s="6"/>
      <c r="G2" s="6"/>
      <c r="H2" s="6"/>
      <c r="I2" s="8"/>
    </row>
    <row r="3" s="1" customFormat="1" ht="29" customHeight="1" spans="1:9">
      <c r="A3" s="9" t="s">
        <v>2</v>
      </c>
      <c r="B3" s="9"/>
      <c r="C3" s="10"/>
      <c r="D3" s="11"/>
      <c r="E3" s="12"/>
      <c r="F3" s="11"/>
      <c r="G3" s="11"/>
      <c r="H3" s="11"/>
      <c r="I3" s="12"/>
    </row>
    <row r="4" s="1" customFormat="1" ht="27" customHeight="1" spans="1:9">
      <c r="A4" s="13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4" t="s">
        <v>11</v>
      </c>
    </row>
    <row r="5" s="1" customFormat="1" ht="20" customHeight="1" spans="1:9">
      <c r="A5" s="16">
        <v>1</v>
      </c>
      <c r="B5" s="17">
        <v>45253</v>
      </c>
      <c r="C5" s="18" t="s">
        <v>12</v>
      </c>
      <c r="D5" s="19" t="s">
        <v>13</v>
      </c>
      <c r="E5" s="19" t="s">
        <v>14</v>
      </c>
      <c r="F5" s="19">
        <v>1</v>
      </c>
      <c r="G5" s="20">
        <v>3850</v>
      </c>
      <c r="H5" s="21">
        <f t="shared" ref="H5:H10" si="0">G5*F5</f>
        <v>3850</v>
      </c>
      <c r="I5" s="84" t="s">
        <v>15</v>
      </c>
    </row>
    <row r="6" s="1" customFormat="1" ht="20" customHeight="1" spans="1:9">
      <c r="A6" s="16">
        <v>2</v>
      </c>
      <c r="B6" s="17"/>
      <c r="C6" s="22" t="s">
        <v>16</v>
      </c>
      <c r="D6" s="23"/>
      <c r="E6" s="24"/>
      <c r="F6" s="24"/>
      <c r="G6" s="24"/>
      <c r="H6" s="25"/>
      <c r="I6" s="85"/>
    </row>
    <row r="7" s="1" customFormat="1" ht="20" customHeight="1" spans="1:9">
      <c r="A7" s="16">
        <v>3</v>
      </c>
      <c r="B7" s="17"/>
      <c r="C7" s="18" t="s">
        <v>12</v>
      </c>
      <c r="D7" s="19" t="s">
        <v>13</v>
      </c>
      <c r="E7" s="19" t="s">
        <v>14</v>
      </c>
      <c r="F7" s="19">
        <v>1</v>
      </c>
      <c r="G7" s="20">
        <v>3850</v>
      </c>
      <c r="H7" s="21">
        <f t="shared" si="0"/>
        <v>3850</v>
      </c>
      <c r="I7" s="84" t="s">
        <v>15</v>
      </c>
    </row>
    <row r="8" s="1" customFormat="1" ht="20" customHeight="1" spans="1:9">
      <c r="A8" s="16">
        <v>4</v>
      </c>
      <c r="B8" s="17"/>
      <c r="C8" s="22" t="s">
        <v>17</v>
      </c>
      <c r="D8" s="26"/>
      <c r="E8" s="26"/>
      <c r="F8" s="27"/>
      <c r="G8" s="21"/>
      <c r="H8" s="25"/>
      <c r="I8" s="84"/>
    </row>
    <row r="9" s="1" customFormat="1" ht="20" customHeight="1" spans="1:9">
      <c r="A9" s="16">
        <v>5</v>
      </c>
      <c r="B9" s="17">
        <v>45254</v>
      </c>
      <c r="C9" s="18" t="s">
        <v>18</v>
      </c>
      <c r="D9" s="19" t="s">
        <v>19</v>
      </c>
      <c r="E9" s="18" t="s">
        <v>20</v>
      </c>
      <c r="F9" s="18">
        <v>2</v>
      </c>
      <c r="G9" s="28">
        <v>285</v>
      </c>
      <c r="H9" s="25">
        <f t="shared" si="0"/>
        <v>570</v>
      </c>
      <c r="I9" s="18" t="s">
        <v>21</v>
      </c>
    </row>
    <row r="10" s="1" customFormat="1" ht="20" customHeight="1" spans="1:9">
      <c r="A10" s="16">
        <v>6</v>
      </c>
      <c r="B10" s="17"/>
      <c r="C10" s="29" t="s">
        <v>22</v>
      </c>
      <c r="D10" s="29"/>
      <c r="E10" s="18" t="s">
        <v>23</v>
      </c>
      <c r="F10" s="29">
        <v>1</v>
      </c>
      <c r="G10" s="30">
        <v>-200</v>
      </c>
      <c r="H10" s="25">
        <f t="shared" si="0"/>
        <v>-200</v>
      </c>
      <c r="I10" s="18"/>
    </row>
    <row r="11" s="1" customFormat="1" ht="20" customHeight="1" spans="1:9">
      <c r="A11" s="16">
        <v>7</v>
      </c>
      <c r="B11" s="17"/>
      <c r="C11" s="22" t="s">
        <v>24</v>
      </c>
      <c r="D11" s="31"/>
      <c r="E11" s="24"/>
      <c r="F11" s="24"/>
      <c r="G11" s="24"/>
      <c r="H11" s="25"/>
      <c r="I11" s="85"/>
    </row>
    <row r="12" s="1" customFormat="1" ht="20" customHeight="1" spans="1:9">
      <c r="A12" s="16">
        <v>8</v>
      </c>
      <c r="B12" s="17"/>
      <c r="C12" s="32" t="s">
        <v>25</v>
      </c>
      <c r="D12" s="32" t="s">
        <v>26</v>
      </c>
      <c r="E12" s="33" t="s">
        <v>20</v>
      </c>
      <c r="F12" s="32">
        <v>4</v>
      </c>
      <c r="G12" s="34">
        <v>20</v>
      </c>
      <c r="H12" s="35">
        <f t="shared" ref="H12:H15" si="1">G12*F12</f>
        <v>80</v>
      </c>
      <c r="I12" s="32" t="s">
        <v>27</v>
      </c>
    </row>
    <row r="13" s="1" customFormat="1" ht="20" customHeight="1" spans="1:9">
      <c r="A13" s="16">
        <v>9</v>
      </c>
      <c r="B13" s="17"/>
      <c r="C13" s="26" t="s">
        <v>28</v>
      </c>
      <c r="D13" s="26"/>
      <c r="E13" s="26" t="s">
        <v>14</v>
      </c>
      <c r="F13" s="26">
        <v>2</v>
      </c>
      <c r="G13" s="36">
        <v>500</v>
      </c>
      <c r="H13" s="35">
        <f t="shared" si="1"/>
        <v>1000</v>
      </c>
      <c r="I13" s="86"/>
    </row>
    <row r="14" s="1" customFormat="1" ht="20" customHeight="1" spans="1:9">
      <c r="A14" s="16">
        <v>10</v>
      </c>
      <c r="B14" s="17"/>
      <c r="C14" s="18" t="s">
        <v>29</v>
      </c>
      <c r="D14" s="19" t="s">
        <v>30</v>
      </c>
      <c r="E14" s="18" t="s">
        <v>23</v>
      </c>
      <c r="F14" s="18">
        <v>1</v>
      </c>
      <c r="G14" s="28">
        <v>30</v>
      </c>
      <c r="H14" s="35">
        <f t="shared" si="1"/>
        <v>30</v>
      </c>
      <c r="I14" s="18" t="s">
        <v>27</v>
      </c>
    </row>
    <row r="15" s="1" customFormat="1" ht="20" customHeight="1" spans="1:9">
      <c r="A15" s="16">
        <v>11</v>
      </c>
      <c r="B15" s="17"/>
      <c r="C15" s="32" t="s">
        <v>31</v>
      </c>
      <c r="D15" s="32" t="s">
        <v>32</v>
      </c>
      <c r="E15" s="33" t="s">
        <v>20</v>
      </c>
      <c r="F15" s="32">
        <v>1</v>
      </c>
      <c r="G15" s="34">
        <v>10</v>
      </c>
      <c r="H15" s="35">
        <f t="shared" si="1"/>
        <v>10</v>
      </c>
      <c r="I15" s="18" t="s">
        <v>27</v>
      </c>
    </row>
    <row r="16" s="1" customFormat="1" ht="20" customHeight="1" spans="1:9">
      <c r="A16" s="16">
        <v>12</v>
      </c>
      <c r="B16" s="17"/>
      <c r="C16" s="22" t="s">
        <v>33</v>
      </c>
      <c r="D16" s="37"/>
      <c r="E16" s="37"/>
      <c r="F16" s="37"/>
      <c r="G16" s="37"/>
      <c r="H16" s="18"/>
      <c r="I16" s="18"/>
    </row>
    <row r="17" s="1" customFormat="1" ht="20" customHeight="1" spans="1:9">
      <c r="A17" s="16">
        <v>13</v>
      </c>
      <c r="B17" s="17">
        <v>45258</v>
      </c>
      <c r="C17" s="38" t="s">
        <v>34</v>
      </c>
      <c r="D17" s="39" t="s">
        <v>35</v>
      </c>
      <c r="E17" s="38" t="s">
        <v>20</v>
      </c>
      <c r="F17" s="38">
        <v>30</v>
      </c>
      <c r="G17" s="40">
        <v>6</v>
      </c>
      <c r="H17" s="21">
        <f t="shared" ref="H17:H21" si="2">G17*F17</f>
        <v>180</v>
      </c>
      <c r="I17" s="87" t="s">
        <v>36</v>
      </c>
    </row>
    <row r="18" s="1" customFormat="1" ht="20" customHeight="1" spans="1:9">
      <c r="A18" s="16">
        <v>14</v>
      </c>
      <c r="B18" s="17"/>
      <c r="C18" s="29" t="s">
        <v>37</v>
      </c>
      <c r="D18" s="29" t="s">
        <v>38</v>
      </c>
      <c r="E18" s="18" t="s">
        <v>20</v>
      </c>
      <c r="F18" s="29">
        <v>20</v>
      </c>
      <c r="G18" s="30">
        <v>50</v>
      </c>
      <c r="H18" s="25">
        <f t="shared" si="2"/>
        <v>1000</v>
      </c>
      <c r="I18" s="29" t="s">
        <v>36</v>
      </c>
    </row>
    <row r="19" s="1" customFormat="1" ht="20" customHeight="1" spans="1:9">
      <c r="A19" s="16">
        <v>15</v>
      </c>
      <c r="B19" s="17"/>
      <c r="C19" s="22" t="s">
        <v>39</v>
      </c>
      <c r="D19" s="37"/>
      <c r="E19" s="37"/>
      <c r="F19" s="37"/>
      <c r="G19" s="37"/>
      <c r="H19" s="18"/>
      <c r="I19" s="18"/>
    </row>
    <row r="20" s="1" customFormat="1" ht="20" customHeight="1" spans="1:9">
      <c r="A20" s="16">
        <v>16</v>
      </c>
      <c r="B20" s="17">
        <v>45259</v>
      </c>
      <c r="C20" s="41" t="s">
        <v>40</v>
      </c>
      <c r="D20" s="42"/>
      <c r="E20" s="42"/>
      <c r="F20" s="42"/>
      <c r="G20" s="42"/>
      <c r="H20" s="42"/>
      <c r="I20" s="87" t="s">
        <v>36</v>
      </c>
    </row>
    <row r="21" s="1" customFormat="1" ht="20" customHeight="1" spans="1:9">
      <c r="A21" s="16">
        <v>17</v>
      </c>
      <c r="B21" s="17"/>
      <c r="C21" s="43" t="s">
        <v>41</v>
      </c>
      <c r="D21" s="44" t="s">
        <v>42</v>
      </c>
      <c r="E21" s="45" t="s">
        <v>14</v>
      </c>
      <c r="F21" s="46">
        <v>1</v>
      </c>
      <c r="G21" s="47">
        <v>2050</v>
      </c>
      <c r="H21" s="48">
        <f t="shared" si="2"/>
        <v>2050</v>
      </c>
      <c r="I21" s="88" t="s">
        <v>43</v>
      </c>
    </row>
    <row r="22" s="1" customFormat="1" ht="20" customHeight="1" spans="1:9">
      <c r="A22" s="16">
        <v>18</v>
      </c>
      <c r="B22" s="17"/>
      <c r="C22" s="49" t="s">
        <v>44</v>
      </c>
      <c r="D22" s="50"/>
      <c r="E22" s="50"/>
      <c r="F22" s="50"/>
      <c r="G22" s="50"/>
      <c r="H22" s="48"/>
      <c r="I22" s="89"/>
    </row>
    <row r="23" s="1" customFormat="1" ht="20" customHeight="1" spans="1:9">
      <c r="A23" s="16">
        <v>19</v>
      </c>
      <c r="B23" s="17"/>
      <c r="C23" s="43" t="s">
        <v>41</v>
      </c>
      <c r="D23" s="51" t="s">
        <v>45</v>
      </c>
      <c r="E23" s="52" t="s">
        <v>14</v>
      </c>
      <c r="F23" s="51">
        <v>1</v>
      </c>
      <c r="G23" s="53">
        <v>1850</v>
      </c>
      <c r="H23" s="48">
        <f t="shared" ref="H23:H28" si="3">G23*F23</f>
        <v>1850</v>
      </c>
      <c r="I23" s="88" t="s">
        <v>43</v>
      </c>
    </row>
    <row r="24" s="1" customFormat="1" ht="20" customHeight="1" spans="1:9">
      <c r="A24" s="16">
        <v>20</v>
      </c>
      <c r="B24" s="17"/>
      <c r="C24" s="54" t="s">
        <v>46</v>
      </c>
      <c r="D24" s="26"/>
      <c r="E24" s="26"/>
      <c r="F24" s="26"/>
      <c r="G24" s="36"/>
      <c r="H24" s="35"/>
      <c r="I24" s="86"/>
    </row>
    <row r="25" s="1" customFormat="1" ht="20" customHeight="1" spans="1:9">
      <c r="A25" s="16">
        <v>21</v>
      </c>
      <c r="B25" s="17"/>
      <c r="C25" s="49" t="s">
        <v>47</v>
      </c>
      <c r="D25" s="50"/>
      <c r="E25" s="50"/>
      <c r="F25" s="32"/>
      <c r="G25" s="34"/>
      <c r="H25" s="35"/>
      <c r="I25" s="18"/>
    </row>
    <row r="26" s="1" customFormat="1" ht="20" customHeight="1" spans="1:9">
      <c r="A26" s="16">
        <v>22</v>
      </c>
      <c r="B26" s="17"/>
      <c r="C26" s="55" t="s">
        <v>48</v>
      </c>
      <c r="D26" s="38" t="s">
        <v>49</v>
      </c>
      <c r="E26" s="38" t="s">
        <v>14</v>
      </c>
      <c r="F26" s="56">
        <v>1</v>
      </c>
      <c r="G26" s="57">
        <v>1450</v>
      </c>
      <c r="H26" s="58">
        <f t="shared" si="3"/>
        <v>1450</v>
      </c>
      <c r="I26" s="90" t="s">
        <v>50</v>
      </c>
    </row>
    <row r="27" s="1" customFormat="1" ht="20" customHeight="1" spans="1:9">
      <c r="A27" s="16">
        <v>23</v>
      </c>
      <c r="B27" s="17"/>
      <c r="C27" s="54" t="s">
        <v>51</v>
      </c>
      <c r="D27" s="37"/>
      <c r="E27" s="37"/>
      <c r="F27" s="37"/>
      <c r="G27" s="37"/>
      <c r="H27" s="18"/>
      <c r="I27" s="90"/>
    </row>
    <row r="28" s="1" customFormat="1" ht="20" customHeight="1" spans="1:9">
      <c r="A28" s="16">
        <v>24</v>
      </c>
      <c r="B28" s="17">
        <v>45260</v>
      </c>
      <c r="C28" s="59" t="s">
        <v>52</v>
      </c>
      <c r="D28" s="32"/>
      <c r="E28" s="33" t="s">
        <v>20</v>
      </c>
      <c r="F28" s="32">
        <v>2</v>
      </c>
      <c r="G28" s="34">
        <v>50</v>
      </c>
      <c r="H28" s="35">
        <f t="shared" si="3"/>
        <v>100</v>
      </c>
      <c r="I28" s="87" t="s">
        <v>36</v>
      </c>
    </row>
    <row r="29" s="1" customFormat="1" ht="20" customHeight="1" spans="1:9">
      <c r="A29" s="16">
        <v>25</v>
      </c>
      <c r="B29" s="17"/>
      <c r="C29" s="60" t="s">
        <v>53</v>
      </c>
      <c r="D29" s="44"/>
      <c r="E29" s="45"/>
      <c r="F29" s="46"/>
      <c r="G29" s="47"/>
      <c r="H29" s="48"/>
      <c r="I29" s="88"/>
    </row>
    <row r="30" s="1" customFormat="1" ht="20" customHeight="1" spans="1:9">
      <c r="A30" s="16">
        <v>26</v>
      </c>
      <c r="B30" s="17"/>
      <c r="C30" s="61" t="s">
        <v>54</v>
      </c>
      <c r="D30" s="39" t="s">
        <v>55</v>
      </c>
      <c r="E30" s="38" t="s">
        <v>20</v>
      </c>
      <c r="F30" s="38">
        <v>16</v>
      </c>
      <c r="G30" s="40">
        <v>10</v>
      </c>
      <c r="H30" s="21">
        <f t="shared" ref="H30:H35" si="4">G30*F30</f>
        <v>160</v>
      </c>
      <c r="I30" s="87" t="s">
        <v>36</v>
      </c>
    </row>
    <row r="31" s="1" customFormat="1" ht="20" customHeight="1" spans="1:9">
      <c r="A31" s="16">
        <v>27</v>
      </c>
      <c r="B31" s="17"/>
      <c r="C31" s="60" t="s">
        <v>56</v>
      </c>
      <c r="D31" s="26"/>
      <c r="E31" s="26"/>
      <c r="F31" s="26"/>
      <c r="G31" s="36"/>
      <c r="H31" s="35"/>
      <c r="I31" s="86"/>
    </row>
    <row r="32" s="1" customFormat="1" ht="20" customHeight="1" spans="1:9">
      <c r="A32" s="16">
        <v>28</v>
      </c>
      <c r="B32" s="17"/>
      <c r="C32" s="61" t="s">
        <v>57</v>
      </c>
      <c r="D32" s="39" t="s">
        <v>58</v>
      </c>
      <c r="E32" s="38" t="s">
        <v>20</v>
      </c>
      <c r="F32" s="38">
        <v>12</v>
      </c>
      <c r="G32" s="40">
        <v>5</v>
      </c>
      <c r="H32" s="58">
        <f t="shared" si="4"/>
        <v>60</v>
      </c>
      <c r="I32" s="87" t="s">
        <v>59</v>
      </c>
    </row>
    <row r="33" s="1" customFormat="1" ht="20" customHeight="1" spans="1:9">
      <c r="A33" s="16">
        <v>29</v>
      </c>
      <c r="B33" s="17"/>
      <c r="C33" s="60" t="s">
        <v>60</v>
      </c>
      <c r="D33" s="37"/>
      <c r="E33" s="37"/>
      <c r="F33" s="37"/>
      <c r="G33" s="37"/>
      <c r="H33" s="18"/>
      <c r="I33" s="91"/>
    </row>
    <row r="34" s="1" customFormat="1" ht="20" customHeight="1" spans="1:9">
      <c r="A34" s="16">
        <v>30</v>
      </c>
      <c r="B34" s="17">
        <v>45265</v>
      </c>
      <c r="C34" s="62" t="s">
        <v>61</v>
      </c>
      <c r="D34" s="63"/>
      <c r="E34" s="63"/>
      <c r="F34" s="63"/>
      <c r="G34" s="63"/>
      <c r="H34" s="35"/>
      <c r="I34" s="87"/>
    </row>
    <row r="35" s="1" customFormat="1" ht="20" customHeight="1" spans="1:9">
      <c r="A35" s="16">
        <v>31</v>
      </c>
      <c r="B35" s="17"/>
      <c r="C35" s="64" t="s">
        <v>48</v>
      </c>
      <c r="D35" s="32" t="s">
        <v>62</v>
      </c>
      <c r="E35" s="33" t="s">
        <v>14</v>
      </c>
      <c r="F35" s="32">
        <v>1</v>
      </c>
      <c r="G35" s="34">
        <v>2390</v>
      </c>
      <c r="H35" s="25">
        <f t="shared" si="4"/>
        <v>2390</v>
      </c>
      <c r="I35" s="29" t="s">
        <v>63</v>
      </c>
    </row>
    <row r="36" s="1" customFormat="1" ht="20" customHeight="1" spans="1:9">
      <c r="A36" s="16">
        <v>32</v>
      </c>
      <c r="B36" s="17"/>
      <c r="C36" s="65" t="s">
        <v>64</v>
      </c>
      <c r="D36" s="66"/>
      <c r="E36" s="66"/>
      <c r="F36" s="66"/>
      <c r="G36" s="50"/>
      <c r="H36" s="48"/>
      <c r="I36" s="89"/>
    </row>
    <row r="37" s="1" customFormat="1" ht="20" customHeight="1" spans="1:9">
      <c r="A37" s="16">
        <v>33</v>
      </c>
      <c r="B37" s="17"/>
      <c r="C37" s="64" t="s">
        <v>48</v>
      </c>
      <c r="D37" s="67" t="s">
        <v>65</v>
      </c>
      <c r="E37" s="68" t="s">
        <v>14</v>
      </c>
      <c r="F37" s="67">
        <v>1</v>
      </c>
      <c r="G37" s="36">
        <v>1350</v>
      </c>
      <c r="H37" s="25">
        <f t="shared" ref="H37:H41" si="5">G37*F37</f>
        <v>1350</v>
      </c>
      <c r="I37" s="29" t="s">
        <v>63</v>
      </c>
    </row>
    <row r="38" s="1" customFormat="1" ht="20" customHeight="1" spans="1:9">
      <c r="A38" s="16">
        <v>34</v>
      </c>
      <c r="B38" s="17"/>
      <c r="C38" s="62" t="s">
        <v>66</v>
      </c>
      <c r="D38" s="69"/>
      <c r="E38" s="69"/>
      <c r="F38" s="69"/>
      <c r="G38" s="69"/>
      <c r="H38" s="35"/>
      <c r="I38" s="32"/>
    </row>
    <row r="39" s="1" customFormat="1" ht="20" customHeight="1" spans="1:9">
      <c r="A39" s="16">
        <v>35</v>
      </c>
      <c r="B39" s="17"/>
      <c r="C39" s="64" t="s">
        <v>67</v>
      </c>
      <c r="D39" s="29" t="s">
        <v>68</v>
      </c>
      <c r="E39" s="29" t="s">
        <v>14</v>
      </c>
      <c r="F39" s="29">
        <v>2</v>
      </c>
      <c r="G39" s="30">
        <v>335</v>
      </c>
      <c r="H39" s="25">
        <f t="shared" si="5"/>
        <v>670</v>
      </c>
      <c r="I39" s="29" t="s">
        <v>63</v>
      </c>
    </row>
    <row r="40" s="1" customFormat="1" ht="20" customHeight="1" spans="1:9">
      <c r="A40" s="16">
        <v>36</v>
      </c>
      <c r="B40" s="17"/>
      <c r="C40" s="60" t="s">
        <v>69</v>
      </c>
      <c r="D40" s="38"/>
      <c r="E40" s="38"/>
      <c r="F40" s="56"/>
      <c r="G40" s="57"/>
      <c r="H40" s="58"/>
      <c r="I40" s="91"/>
    </row>
    <row r="41" s="1" customFormat="1" ht="20" customHeight="1" spans="1:9">
      <c r="A41" s="16">
        <v>37</v>
      </c>
      <c r="B41" s="17">
        <v>45275</v>
      </c>
      <c r="C41" s="61" t="s">
        <v>70</v>
      </c>
      <c r="D41" s="39" t="s">
        <v>71</v>
      </c>
      <c r="E41" s="38" t="s">
        <v>20</v>
      </c>
      <c r="F41" s="38">
        <v>1</v>
      </c>
      <c r="G41" s="40">
        <v>190</v>
      </c>
      <c r="H41" s="58">
        <f t="shared" si="5"/>
        <v>190</v>
      </c>
      <c r="I41" s="87" t="s">
        <v>72</v>
      </c>
    </row>
    <row r="42" s="1" customFormat="1" ht="20" customHeight="1" spans="1:9">
      <c r="A42" s="16">
        <v>38</v>
      </c>
      <c r="B42" s="17"/>
      <c r="C42" s="60" t="s">
        <v>73</v>
      </c>
      <c r="D42" s="32"/>
      <c r="E42" s="33"/>
      <c r="F42" s="32"/>
      <c r="G42" s="34"/>
      <c r="H42" s="25"/>
      <c r="I42" s="29"/>
    </row>
    <row r="43" s="1" customFormat="1" ht="20" customHeight="1" spans="1:9">
      <c r="A43" s="16">
        <v>39</v>
      </c>
      <c r="B43" s="17"/>
      <c r="C43" s="61" t="s">
        <v>48</v>
      </c>
      <c r="D43" s="38" t="s">
        <v>49</v>
      </c>
      <c r="E43" s="38" t="s">
        <v>14</v>
      </c>
      <c r="F43" s="56">
        <v>2</v>
      </c>
      <c r="G43" s="57">
        <v>1450</v>
      </c>
      <c r="H43" s="58">
        <f>G43*F43</f>
        <v>2900</v>
      </c>
      <c r="I43" s="92" t="s">
        <v>74</v>
      </c>
    </row>
    <row r="44" s="1" customFormat="1" ht="20" customHeight="1" spans="1:9">
      <c r="A44" s="16">
        <v>40</v>
      </c>
      <c r="B44" s="17"/>
      <c r="C44" s="70" t="s">
        <v>75</v>
      </c>
      <c r="D44" s="67" t="s">
        <v>76</v>
      </c>
      <c r="E44" s="71" t="s">
        <v>14</v>
      </c>
      <c r="F44" s="67">
        <v>1</v>
      </c>
      <c r="G44" s="36">
        <v>4600</v>
      </c>
      <c r="H44" s="58">
        <f>G44*F44</f>
        <v>4600</v>
      </c>
      <c r="I44" s="93" t="s">
        <v>77</v>
      </c>
    </row>
    <row r="45" s="1" customFormat="1" ht="20" customHeight="1" spans="1:9">
      <c r="A45" s="16">
        <v>41</v>
      </c>
      <c r="B45" s="17"/>
      <c r="C45" s="22" t="s">
        <v>60</v>
      </c>
      <c r="D45" s="38"/>
      <c r="E45" s="38"/>
      <c r="F45" s="56"/>
      <c r="G45" s="57"/>
      <c r="H45" s="58"/>
      <c r="I45" s="91"/>
    </row>
    <row r="46" s="1" customFormat="1" ht="20" customHeight="1" spans="1:9">
      <c r="A46" s="16">
        <v>42</v>
      </c>
      <c r="B46" s="17">
        <v>45280</v>
      </c>
      <c r="C46" s="72" t="s">
        <v>78</v>
      </c>
      <c r="D46" s="32"/>
      <c r="E46" s="32"/>
      <c r="F46" s="73"/>
      <c r="G46" s="74"/>
      <c r="H46" s="75"/>
      <c r="I46" s="94"/>
    </row>
    <row r="47" s="1" customFormat="1" ht="20" customHeight="1" spans="1:9">
      <c r="A47" s="16">
        <v>43</v>
      </c>
      <c r="B47" s="17"/>
      <c r="C47" s="76" t="s">
        <v>79</v>
      </c>
      <c r="D47" s="77" t="s">
        <v>80</v>
      </c>
      <c r="E47" s="26" t="s">
        <v>14</v>
      </c>
      <c r="F47" s="27">
        <v>2</v>
      </c>
      <c r="G47" s="25">
        <v>280</v>
      </c>
      <c r="H47" s="21">
        <v>560</v>
      </c>
      <c r="I47" s="26" t="s">
        <v>81</v>
      </c>
    </row>
    <row r="48" s="1" customFormat="1" ht="20" customHeight="1" spans="1:9">
      <c r="A48" s="16">
        <v>44</v>
      </c>
      <c r="B48" s="17"/>
      <c r="C48" s="78" t="s">
        <v>82</v>
      </c>
      <c r="D48" s="79"/>
      <c r="E48" s="79"/>
      <c r="F48" s="80"/>
      <c r="G48" s="81"/>
      <c r="H48" s="58"/>
      <c r="I48" s="95"/>
    </row>
    <row r="49" s="1" customFormat="1" ht="20" customHeight="1" spans="1:9">
      <c r="A49" s="82" t="s">
        <v>83</v>
      </c>
      <c r="B49" s="82"/>
      <c r="C49" s="82"/>
      <c r="D49" s="82"/>
      <c r="E49" s="82"/>
      <c r="F49" s="82"/>
      <c r="G49" s="82"/>
      <c r="H49" s="83">
        <f>SUM(H5:H47)</f>
        <v>28700</v>
      </c>
      <c r="I49" s="82"/>
    </row>
  </sheetData>
  <mergeCells count="13">
    <mergeCell ref="A1:I1"/>
    <mergeCell ref="A2:I2"/>
    <mergeCell ref="A3:I3"/>
    <mergeCell ref="A49:G49"/>
    <mergeCell ref="B5:B8"/>
    <mergeCell ref="B9:B16"/>
    <mergeCell ref="B17:B19"/>
    <mergeCell ref="B20:B27"/>
    <mergeCell ref="B28:B33"/>
    <mergeCell ref="B34:B40"/>
    <mergeCell ref="B41:B45"/>
    <mergeCell ref="B46:B48"/>
    <mergeCell ref="I26:I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2023-12-21T06:20:43Z</dcterms:created>
  <dcterms:modified xsi:type="dcterms:W3CDTF">2023-12-21T06:22:20Z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FB1C5384C32C40DE8B4C5FD91A1E9282_11</vt:lpwstr>
  </property>
  <property fmtid="{D5CDD505-2E9C-101B-9397-08002B2CF9AE}" pid="3" name="KSOProductBuildVer">
    <vt:lpwstr>2052-12.1.0.16120</vt:lpwstr>
  </property>
</Properties>
</file>