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Sheet1!$A$2:$AF$15</definedName>
  </definedNames>
  <calcPr calcId="144525"/>
</workbook>
</file>

<file path=xl/comments1.xml><?xml version="1.0" encoding="utf-8"?>
<comments xmlns="http://schemas.openxmlformats.org/spreadsheetml/2006/main">
  <authors>
    <author>w_w</author>
  </authors>
  <commentList>
    <comment ref="V8" authorId="0">
      <text>
        <r>
          <rPr>
            <sz val="9"/>
            <rFont val="宋体"/>
            <charset val="134"/>
          </rPr>
          <t>JDVC19108071805</t>
        </r>
      </text>
    </comment>
    <comment ref="V9" authorId="0">
      <text>
        <r>
          <rPr>
            <b/>
            <sz val="9"/>
            <rFont val="宋体"/>
            <charset val="134"/>
          </rPr>
          <t>6/16发10台：</t>
        </r>
        <r>
          <rPr>
            <sz val="9"/>
            <rFont val="宋体"/>
            <charset val="134"/>
          </rPr>
          <t>KY4000103579513
7/4发32台：sf1453916680259</t>
        </r>
      </text>
    </comment>
    <comment ref="V10" authorId="0">
      <text>
        <r>
          <rPr>
            <sz val="9"/>
            <rFont val="宋体"/>
            <charset val="134"/>
          </rPr>
          <t>KY4000130561662</t>
        </r>
      </text>
    </comment>
    <comment ref="V11" authorId="0">
      <text>
        <r>
          <rPr>
            <sz val="9"/>
            <rFont val="宋体"/>
            <charset val="134"/>
          </rPr>
          <t>SF1457616246298</t>
        </r>
      </text>
    </comment>
    <comment ref="V12" authorId="0">
      <text>
        <r>
          <rPr>
            <sz val="9"/>
            <rFont val="宋体"/>
            <charset val="134"/>
          </rPr>
          <t>7/21发13台：KY4000247045989
7/22发2台：KY4000218069642</t>
        </r>
      </text>
    </comment>
    <comment ref="V13" authorId="0">
      <text>
        <r>
          <rPr>
            <sz val="9"/>
            <rFont val="宋体"/>
            <charset val="134"/>
          </rPr>
          <t>SF1454611598337</t>
        </r>
      </text>
    </comment>
  </commentList>
</comments>
</file>

<file path=xl/sharedStrings.xml><?xml version="1.0" encoding="utf-8"?>
<sst xmlns="http://schemas.openxmlformats.org/spreadsheetml/2006/main" count="191" uniqueCount="84">
  <si>
    <t>主推业务员</t>
  </si>
  <si>
    <t>落地区域</t>
  </si>
  <si>
    <t>业务员</t>
  </si>
  <si>
    <t>数量</t>
  </si>
  <si>
    <t>未税单价</t>
  </si>
  <si>
    <t>金额</t>
  </si>
  <si>
    <t>王武</t>
  </si>
  <si>
    <t>华南</t>
  </si>
  <si>
    <t>周涛</t>
  </si>
  <si>
    <t>震坤行工业超市（上海）有限公司</t>
  </si>
  <si>
    <t>XT/骧腾 有线手持工业读码器 MT-8056M
橙黑色 USB 一维二维码 100万 不含支架
把</t>
  </si>
  <si>
    <t>条码识别（PDA/扫描枪/条码打印机）</t>
  </si>
  <si>
    <t>钟宇航</t>
  </si>
  <si>
    <t>广东省佛山市顺德区陈村镇陈村普洛斯物流园2楼A5库5&amp;6单元--坤合供应链</t>
  </si>
  <si>
    <t>OK</t>
  </si>
  <si>
    <t>SF1417898028315</t>
  </si>
  <si>
    <t>已开票</t>
  </si>
  <si>
    <t>DZ-2023062017124</t>
  </si>
  <si>
    <t>KY4000109584533</t>
  </si>
  <si>
    <t>DZ-2023072041199</t>
  </si>
  <si>
    <t>23952000000005906884、5912537、5925087</t>
  </si>
  <si>
    <t>KY4000293138660</t>
  </si>
  <si>
    <t>DZ-2023082065612</t>
  </si>
  <si>
    <t>23952000000011780759、11779963、11997894</t>
  </si>
  <si>
    <t>西北</t>
  </si>
  <si>
    <t>北京京东数智工业科技有限公司</t>
  </si>
  <si>
    <t>279636467725</t>
  </si>
  <si>
    <t>XT/骧腾 有线手持工业读码器 MT-8056M USB口 不含支架</t>
  </si>
  <si>
    <t>陈慧-(王金花)</t>
  </si>
  <si>
    <t>广东东莞市洪梅镇东莞市洪梅镇洪屋窝村望沙路115号京东物流园进仓70号门（周日不收货）勿放快递柜驿站严禁商家合包发货【279636467725】</t>
  </si>
  <si>
    <t>279859140045</t>
  </si>
  <si>
    <t>黄炎丽-(王金花)</t>
  </si>
  <si>
    <t>广东东莞市洪梅镇东莞市洪梅镇洪屋窝村望沙路115号京东物流园进仓70号门（周日不收货）勿放快递柜驿站严禁商家合包发货【279859140045】</t>
  </si>
  <si>
    <t>深圳市比亚迪供应链管理有限公司</t>
  </si>
  <si>
    <t>A166</t>
  </si>
  <si>
    <t>0050</t>
  </si>
  <si>
    <t>14711295-00</t>
  </si>
  <si>
    <t>扫描枪_F720W_手持无线</t>
  </si>
  <si>
    <t>联系人：谢峥生
18620337146谢
峥生</t>
  </si>
  <si>
    <t>刘发良</t>
  </si>
  <si>
    <t>联系人：周开心联系电话：13530224661分机号：62989</t>
  </si>
  <si>
    <t>深圳市坪山新区坪山比亚迪路3009号D-11#号厂房南3门</t>
  </si>
  <si>
    <t>33004154-4172</t>
  </si>
  <si>
    <t>SZH8</t>
  </si>
  <si>
    <t>0031</t>
  </si>
  <si>
    <t>10</t>
  </si>
  <si>
    <t>杨钰梅
/18294237230杨
钰梅</t>
  </si>
  <si>
    <t>孔佳万</t>
  </si>
  <si>
    <t>联系人：祝爱娥联系电话：13068214923</t>
  </si>
  <si>
    <t>广东省汕尾市海丰县鹅埠镇深汕比亚迪汽车工业园15#厂房(深汕合作区)</t>
  </si>
  <si>
    <t>5115370473、5115929230</t>
  </si>
  <si>
    <t>2023-7-6、2023-8-4</t>
  </si>
  <si>
    <t>22782948-2961、30344257-4265、30344267-4270、（23952000000008087968、8090390、8084932、8080343）</t>
  </si>
  <si>
    <t>X0G5</t>
  </si>
  <si>
    <t>0052</t>
  </si>
  <si>
    <t>刘文豪
_18092504591刘
文豪</t>
  </si>
  <si>
    <t>联系人：鹿伟联系电话：18127763320</t>
  </si>
  <si>
    <t>陕西省西安市周至县尚九路1号集贤比亚迪2期16号厂房</t>
  </si>
  <si>
    <t>22782948-2961、30344257-4265、30344267-4270</t>
  </si>
  <si>
    <t>SZ59</t>
  </si>
  <si>
    <t>吴高峰
13632994401吴
高峰</t>
  </si>
  <si>
    <t>联系人：隋海军联系电话：15626540030</t>
  </si>
  <si>
    <t>广东省汕尾市海丰县深汕特别合作区圳美绿道深汕比亚迪公司8号厂房</t>
  </si>
  <si>
    <t>5115951899</t>
  </si>
  <si>
    <t>23952000000008087968、8090390、8084932、8080343</t>
  </si>
  <si>
    <t>X163</t>
  </si>
  <si>
    <t>刘洪江
17609070911/工
厂MES3.0上线
，SG线设备追
溯扫码使用刘洪</t>
  </si>
  <si>
    <t>联系人：李瑞华联系电话：15771775398分机号：029-88889999转21820</t>
  </si>
  <si>
    <t>西安市高新区新型工业园亚迪路二号28#厂房</t>
  </si>
  <si>
    <t>无盖章</t>
  </si>
  <si>
    <t>5115930740</t>
  </si>
  <si>
    <t>联系人：吴高峰
13632994401吴
高峰</t>
  </si>
  <si>
    <t>高子涵</t>
  </si>
  <si>
    <t>H1Z0</t>
  </si>
  <si>
    <t>X105</t>
  </si>
  <si>
    <t>14440569-00</t>
  </si>
  <si>
    <t>扫描枪_CR-ED3S04L_手持有线</t>
  </si>
  <si>
    <t>120000252924;昂纳
;15727672147;送汕尾鹅
埠14号厂房</t>
  </si>
  <si>
    <t>陈剑涛</t>
  </si>
  <si>
    <t>联系人：何焕万联系电话：13825346449</t>
  </si>
  <si>
    <t>汕尾市海丰县G228树山背深汕比亚迪汽车工业园鹅埠14号厂房</t>
  </si>
  <si>
    <t>20</t>
  </si>
  <si>
    <t>14440568-00</t>
  </si>
  <si>
    <t>扫描枪_CR-ED3S04LB_手持无线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</si>
</sst>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m&quot;月&quot;d&quot;日&quot;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J15"/>
  <sheetViews>
    <sheetView tabSelected="1" topLeftCell="B1" workbookViewId="0">
      <selection activeCell="R14" sqref="F1:AG15"/>
    </sheetView>
  </sheetViews>
  <sheetFormatPr defaultColWidth="9.025" defaultRowHeight="13.5"/>
  <cols>
    <col min="2" max="2" width="13.5" customWidth="1"/>
    <col min="8" max="8" width="13.0916666666667" customWidth="1"/>
    <col min="12" max="12" width="9.625"/>
    <col min="16" max="16" width="9.625"/>
    <col min="18" max="18" width="9.625"/>
    <col min="22" max="22" width="9.625"/>
  </cols>
  <sheetData>
    <row r="1" ht="32" customHeight="1" spans="17:17">
      <c r="Q1" s="11">
        <f>SUBTOTAL(9,Q3:Q9456)</f>
        <v>507703.89</v>
      </c>
    </row>
    <row r="2" ht="29" customHeight="1" spans="2:17">
      <c r="B2" s="4" t="s">
        <v>0</v>
      </c>
      <c r="C2" s="4" t="s">
        <v>1</v>
      </c>
      <c r="D2" s="4" t="s">
        <v>2</v>
      </c>
      <c r="E2" s="5"/>
      <c r="O2" s="4" t="s">
        <v>3</v>
      </c>
      <c r="P2" s="4" t="s">
        <v>4</v>
      </c>
      <c r="Q2" s="4" t="s">
        <v>5</v>
      </c>
    </row>
    <row r="3" s="1" customFormat="1" ht="25" customHeight="1" spans="1:33">
      <c r="A3" s="1">
        <v>181</v>
      </c>
      <c r="B3" s="1" t="s">
        <v>6</v>
      </c>
      <c r="C3" s="1" t="s">
        <v>7</v>
      </c>
      <c r="D3" s="4" t="s">
        <v>8</v>
      </c>
      <c r="E3" s="5"/>
      <c r="F3" s="1" t="s">
        <v>9</v>
      </c>
      <c r="G3" s="1">
        <v>6</v>
      </c>
      <c r="L3" s="8">
        <v>5014443065</v>
      </c>
      <c r="M3" s="1" t="s">
        <v>10</v>
      </c>
      <c r="N3" s="4" t="s">
        <v>11</v>
      </c>
      <c r="O3" s="1">
        <v>3</v>
      </c>
      <c r="P3" s="1">
        <v>2080.75221238938</v>
      </c>
      <c r="Q3" s="1">
        <v>7053.75</v>
      </c>
      <c r="R3" s="12">
        <v>45083</v>
      </c>
      <c r="S3" s="12">
        <v>45083</v>
      </c>
      <c r="U3" s="1" t="s">
        <v>12</v>
      </c>
      <c r="V3" s="1">
        <v>18923254110</v>
      </c>
      <c r="W3" s="1" t="s">
        <v>13</v>
      </c>
      <c r="Y3" s="1" t="s">
        <v>14</v>
      </c>
      <c r="Z3" s="12">
        <v>45107</v>
      </c>
      <c r="AA3" s="17"/>
      <c r="AB3" s="18">
        <v>45089</v>
      </c>
      <c r="AC3" s="1" t="s">
        <v>15</v>
      </c>
      <c r="AD3" s="1" t="s">
        <v>16</v>
      </c>
      <c r="AE3" s="19" t="s">
        <v>17</v>
      </c>
      <c r="AF3" s="18">
        <v>45102</v>
      </c>
      <c r="AG3" s="1">
        <v>22782941</v>
      </c>
    </row>
    <row r="4" s="1" customFormat="1" ht="25" customHeight="1" spans="1:33">
      <c r="A4" s="1">
        <v>240</v>
      </c>
      <c r="B4" s="1" t="s">
        <v>6</v>
      </c>
      <c r="C4" s="1" t="s">
        <v>7</v>
      </c>
      <c r="D4" s="1" t="s">
        <v>8</v>
      </c>
      <c r="F4" s="1" t="s">
        <v>9</v>
      </c>
      <c r="G4" s="1">
        <v>6</v>
      </c>
      <c r="L4" s="8">
        <v>5014623797</v>
      </c>
      <c r="M4" s="1" t="s">
        <v>10</v>
      </c>
      <c r="N4" s="4" t="s">
        <v>11</v>
      </c>
      <c r="O4" s="1">
        <v>86</v>
      </c>
      <c r="P4" s="1">
        <v>2080.75221238938</v>
      </c>
      <c r="Q4" s="1">
        <v>202207.5</v>
      </c>
      <c r="R4" s="12">
        <v>45103</v>
      </c>
      <c r="S4" s="12">
        <v>45104</v>
      </c>
      <c r="U4" s="1" t="s">
        <v>12</v>
      </c>
      <c r="V4" s="1">
        <v>18923254110</v>
      </c>
      <c r="W4" s="1" t="s">
        <v>13</v>
      </c>
      <c r="Y4" s="1" t="s">
        <v>14</v>
      </c>
      <c r="Z4" s="12">
        <v>45126</v>
      </c>
      <c r="AA4" s="17"/>
      <c r="AB4" s="18">
        <v>45108</v>
      </c>
      <c r="AC4" s="1" t="s">
        <v>18</v>
      </c>
      <c r="AD4" s="1" t="s">
        <v>16</v>
      </c>
      <c r="AE4" s="19" t="s">
        <v>19</v>
      </c>
      <c r="AF4" s="18">
        <v>45132</v>
      </c>
      <c r="AG4" s="1" t="s">
        <v>20</v>
      </c>
    </row>
    <row r="5" s="1" customFormat="1" ht="25" customHeight="1" spans="1:33">
      <c r="A5" s="1">
        <v>358</v>
      </c>
      <c r="B5" s="1" t="s">
        <v>6</v>
      </c>
      <c r="C5" s="1" t="s">
        <v>7</v>
      </c>
      <c r="D5" s="4" t="s">
        <v>8</v>
      </c>
      <c r="E5" s="5"/>
      <c r="F5" s="1" t="s">
        <v>9</v>
      </c>
      <c r="G5" s="1">
        <v>7</v>
      </c>
      <c r="L5" s="8">
        <v>5014929394</v>
      </c>
      <c r="M5" s="1" t="s">
        <v>10</v>
      </c>
      <c r="N5" s="4" t="s">
        <v>11</v>
      </c>
      <c r="O5" s="1">
        <v>14</v>
      </c>
      <c r="P5" s="1">
        <v>2080.75221238938</v>
      </c>
      <c r="Q5" s="1">
        <v>32917.5</v>
      </c>
      <c r="R5" s="12">
        <v>45135</v>
      </c>
      <c r="S5" s="12">
        <v>45138</v>
      </c>
      <c r="U5" s="1" t="s">
        <v>12</v>
      </c>
      <c r="V5" s="1">
        <v>18923254110</v>
      </c>
      <c r="W5" s="1" t="s">
        <v>13</v>
      </c>
      <c r="Y5" s="1" t="s">
        <v>14</v>
      </c>
      <c r="Z5" s="12">
        <v>45160</v>
      </c>
      <c r="AA5" s="17"/>
      <c r="AB5" s="18">
        <v>45143</v>
      </c>
      <c r="AC5" s="1" t="s">
        <v>21</v>
      </c>
      <c r="AD5" s="1" t="s">
        <v>16</v>
      </c>
      <c r="AE5" s="1" t="s">
        <v>22</v>
      </c>
      <c r="AF5" s="18">
        <v>45161</v>
      </c>
      <c r="AG5" s="1" t="s">
        <v>23</v>
      </c>
    </row>
    <row r="6" s="1" customFormat="1" ht="25" hidden="1" customHeight="1" spans="1:32">
      <c r="A6" s="1">
        <v>516</v>
      </c>
      <c r="C6" s="1" t="s">
        <v>24</v>
      </c>
      <c r="D6" s="1" t="s">
        <v>6</v>
      </c>
      <c r="F6" s="1" t="s">
        <v>25</v>
      </c>
      <c r="G6" s="1">
        <v>9</v>
      </c>
      <c r="L6" s="8" t="s">
        <v>26</v>
      </c>
      <c r="M6" s="1" t="s">
        <v>27</v>
      </c>
      <c r="N6" s="4" t="s">
        <v>11</v>
      </c>
      <c r="O6" s="1">
        <v>71</v>
      </c>
      <c r="P6" s="1">
        <v>2054.86725663717</v>
      </c>
      <c r="Q6" s="1">
        <v>164862</v>
      </c>
      <c r="R6" s="12">
        <v>45173</v>
      </c>
      <c r="S6" s="12">
        <v>45174</v>
      </c>
      <c r="U6" s="1" t="s">
        <v>28</v>
      </c>
      <c r="V6" s="1">
        <v>13129408168</v>
      </c>
      <c r="W6" s="1" t="s">
        <v>29</v>
      </c>
      <c r="Z6" s="12">
        <v>45193</v>
      </c>
      <c r="AA6" s="17">
        <v>13</v>
      </c>
      <c r="AB6" s="18"/>
      <c r="AF6" s="18"/>
    </row>
    <row r="7" s="1" customFormat="1" ht="25" hidden="1" customHeight="1" spans="1:32">
      <c r="A7" s="1">
        <v>527</v>
      </c>
      <c r="C7" s="1" t="s">
        <v>24</v>
      </c>
      <c r="D7" s="1" t="s">
        <v>6</v>
      </c>
      <c r="F7" s="1" t="s">
        <v>25</v>
      </c>
      <c r="G7" s="1">
        <v>9</v>
      </c>
      <c r="L7" s="8" t="s">
        <v>30</v>
      </c>
      <c r="M7" s="1" t="s">
        <v>27</v>
      </c>
      <c r="N7" s="4" t="s">
        <v>11</v>
      </c>
      <c r="O7" s="1">
        <v>27</v>
      </c>
      <c r="P7" s="1">
        <v>2054.86725663717</v>
      </c>
      <c r="Q7" s="1">
        <v>62694</v>
      </c>
      <c r="R7" s="12">
        <v>45176</v>
      </c>
      <c r="S7" s="12">
        <v>45177</v>
      </c>
      <c r="U7" s="1" t="s">
        <v>31</v>
      </c>
      <c r="V7" s="1">
        <v>13129408168</v>
      </c>
      <c r="W7" s="1" t="s">
        <v>32</v>
      </c>
      <c r="Z7" s="12">
        <v>45196</v>
      </c>
      <c r="AA7" s="17">
        <v>16</v>
      </c>
      <c r="AB7" s="18"/>
      <c r="AF7" s="18"/>
    </row>
    <row r="8" s="2" customFormat="1" ht="25" customHeight="1" spans="1:36">
      <c r="A8" s="6">
        <v>260</v>
      </c>
      <c r="B8" s="1" t="s">
        <v>6</v>
      </c>
      <c r="C8" s="7" t="s">
        <v>7</v>
      </c>
      <c r="D8" s="7" t="s">
        <v>8</v>
      </c>
      <c r="E8" s="7"/>
      <c r="F8" s="6" t="s">
        <v>33</v>
      </c>
      <c r="G8" s="7">
        <v>4</v>
      </c>
      <c r="H8" s="6" t="s">
        <v>34</v>
      </c>
      <c r="I8" s="9" t="s">
        <v>35</v>
      </c>
      <c r="J8" s="9"/>
      <c r="K8" s="6" t="s">
        <v>36</v>
      </c>
      <c r="L8" s="6">
        <v>5910271736</v>
      </c>
      <c r="M8" s="6" t="s">
        <v>37</v>
      </c>
      <c r="N8" s="7" t="s">
        <v>11</v>
      </c>
      <c r="O8" s="10">
        <v>10</v>
      </c>
      <c r="P8" s="6">
        <v>1690</v>
      </c>
      <c r="Q8" s="13">
        <v>19097</v>
      </c>
      <c r="R8" s="14">
        <v>45030</v>
      </c>
      <c r="S8" s="15">
        <v>45033</v>
      </c>
      <c r="T8" s="14">
        <v>45061</v>
      </c>
      <c r="U8" s="16"/>
      <c r="V8" s="15">
        <v>45042</v>
      </c>
      <c r="W8" s="6" t="s">
        <v>14</v>
      </c>
      <c r="X8" s="6" t="s">
        <v>38</v>
      </c>
      <c r="Y8" s="6" t="s">
        <v>39</v>
      </c>
      <c r="Z8" s="6" t="s">
        <v>40</v>
      </c>
      <c r="AA8" s="6" t="s">
        <v>41</v>
      </c>
      <c r="AB8" s="6"/>
      <c r="AC8" s="20" t="s">
        <v>16</v>
      </c>
      <c r="AD8" s="20">
        <v>5114301786</v>
      </c>
      <c r="AE8" s="15">
        <v>45052</v>
      </c>
      <c r="AF8" s="20" t="s">
        <v>42</v>
      </c>
      <c r="AG8" s="6"/>
      <c r="AH8" s="6"/>
      <c r="AI8" s="6"/>
      <c r="AJ8" s="6"/>
    </row>
    <row r="9" s="2" customFormat="1" ht="25" customHeight="1" spans="1:36">
      <c r="A9" s="6">
        <v>387</v>
      </c>
      <c r="B9" s="1" t="s">
        <v>6</v>
      </c>
      <c r="C9" s="6" t="s">
        <v>7</v>
      </c>
      <c r="D9" s="6" t="s">
        <v>8</v>
      </c>
      <c r="E9" s="6"/>
      <c r="F9" s="6" t="s">
        <v>33</v>
      </c>
      <c r="G9" s="6">
        <v>5</v>
      </c>
      <c r="H9" s="6" t="s">
        <v>43</v>
      </c>
      <c r="I9" s="9" t="s">
        <v>44</v>
      </c>
      <c r="J9" s="9" t="s">
        <v>45</v>
      </c>
      <c r="K9" s="6" t="s">
        <v>36</v>
      </c>
      <c r="L9" s="6">
        <v>5910634545</v>
      </c>
      <c r="M9" s="6" t="s">
        <v>37</v>
      </c>
      <c r="N9" s="7" t="s">
        <v>11</v>
      </c>
      <c r="O9" s="10">
        <v>42</v>
      </c>
      <c r="P9" s="6">
        <v>1690</v>
      </c>
      <c r="Q9" s="13">
        <v>80207.4</v>
      </c>
      <c r="R9" s="14">
        <v>45077</v>
      </c>
      <c r="S9" s="15">
        <v>45077</v>
      </c>
      <c r="T9" s="14">
        <v>45092</v>
      </c>
      <c r="U9" s="16"/>
      <c r="V9" s="15">
        <v>45111</v>
      </c>
      <c r="W9" s="6" t="s">
        <v>14</v>
      </c>
      <c r="X9" s="6" t="s">
        <v>46</v>
      </c>
      <c r="Y9" s="6" t="s">
        <v>47</v>
      </c>
      <c r="Z9" s="6" t="s">
        <v>48</v>
      </c>
      <c r="AA9" s="6" t="s">
        <v>49</v>
      </c>
      <c r="AB9" s="6"/>
      <c r="AC9" s="20" t="s">
        <v>16</v>
      </c>
      <c r="AD9" s="6" t="s">
        <v>50</v>
      </c>
      <c r="AE9" s="15" t="s">
        <v>51</v>
      </c>
      <c r="AF9" s="20" t="s">
        <v>52</v>
      </c>
      <c r="AG9" s="6"/>
      <c r="AH9" s="6"/>
      <c r="AI9" s="6"/>
      <c r="AJ9" s="6"/>
    </row>
    <row r="10" s="2" customFormat="1" ht="25" hidden="1" customHeight="1" spans="1:36">
      <c r="A10" s="6">
        <v>420</v>
      </c>
      <c r="B10" s="6"/>
      <c r="C10" s="7" t="s">
        <v>24</v>
      </c>
      <c r="D10" s="7" t="s">
        <v>6</v>
      </c>
      <c r="E10" s="7"/>
      <c r="F10" s="6" t="s">
        <v>33</v>
      </c>
      <c r="G10" s="6">
        <v>6</v>
      </c>
      <c r="H10" s="6" t="s">
        <v>53</v>
      </c>
      <c r="I10" s="9" t="s">
        <v>54</v>
      </c>
      <c r="J10" s="9" t="s">
        <v>45</v>
      </c>
      <c r="K10" s="6" t="s">
        <v>36</v>
      </c>
      <c r="L10" s="6">
        <v>5910683246</v>
      </c>
      <c r="M10" s="6" t="s">
        <v>37</v>
      </c>
      <c r="N10" s="7" t="s">
        <v>11</v>
      </c>
      <c r="O10" s="10">
        <v>13</v>
      </c>
      <c r="P10" s="6">
        <v>1690</v>
      </c>
      <c r="Q10" s="13">
        <v>24826.1</v>
      </c>
      <c r="R10" s="14">
        <v>45083</v>
      </c>
      <c r="S10" s="15">
        <v>45083</v>
      </c>
      <c r="T10" s="14">
        <v>45092</v>
      </c>
      <c r="U10" s="16"/>
      <c r="V10" s="15">
        <v>45086</v>
      </c>
      <c r="W10" s="6" t="s">
        <v>14</v>
      </c>
      <c r="X10" s="6" t="s">
        <v>55</v>
      </c>
      <c r="Y10" s="6" t="s">
        <v>47</v>
      </c>
      <c r="Z10" s="6" t="s">
        <v>56</v>
      </c>
      <c r="AA10" s="6" t="s">
        <v>57</v>
      </c>
      <c r="AB10" s="6"/>
      <c r="AC10" s="20" t="s">
        <v>16</v>
      </c>
      <c r="AD10" s="6">
        <v>5115370474</v>
      </c>
      <c r="AE10" s="15">
        <v>45113</v>
      </c>
      <c r="AF10" s="20" t="s">
        <v>58</v>
      </c>
      <c r="AG10" s="6"/>
      <c r="AH10" s="6"/>
      <c r="AI10" s="6"/>
      <c r="AJ10" s="6"/>
    </row>
    <row r="11" s="2" customFormat="1" ht="25" customHeight="1" spans="1:36">
      <c r="A11" s="6">
        <v>487</v>
      </c>
      <c r="B11" s="1" t="s">
        <v>6</v>
      </c>
      <c r="C11" s="6" t="s">
        <v>7</v>
      </c>
      <c r="D11" s="6" t="s">
        <v>8</v>
      </c>
      <c r="E11" s="6"/>
      <c r="F11" s="6" t="s">
        <v>33</v>
      </c>
      <c r="G11" s="6">
        <v>7</v>
      </c>
      <c r="H11" s="6" t="s">
        <v>59</v>
      </c>
      <c r="I11" s="9" t="s">
        <v>35</v>
      </c>
      <c r="J11" s="9" t="s">
        <v>45</v>
      </c>
      <c r="K11" s="6" t="s">
        <v>36</v>
      </c>
      <c r="L11" s="6">
        <v>5910889742</v>
      </c>
      <c r="M11" s="6" t="s">
        <v>37</v>
      </c>
      <c r="N11" s="7" t="s">
        <v>11</v>
      </c>
      <c r="O11" s="10">
        <v>20</v>
      </c>
      <c r="P11" s="6">
        <v>1690</v>
      </c>
      <c r="Q11" s="13">
        <v>38194</v>
      </c>
      <c r="R11" s="14">
        <v>45107</v>
      </c>
      <c r="S11" s="15">
        <v>45110</v>
      </c>
      <c r="T11" s="14">
        <v>45137</v>
      </c>
      <c r="U11" s="16"/>
      <c r="V11" s="15">
        <v>45115</v>
      </c>
      <c r="W11" s="6" t="s">
        <v>14</v>
      </c>
      <c r="X11" s="6" t="s">
        <v>60</v>
      </c>
      <c r="Y11" s="6" t="s">
        <v>39</v>
      </c>
      <c r="Z11" s="6" t="s">
        <v>61</v>
      </c>
      <c r="AA11" s="6" t="s">
        <v>62</v>
      </c>
      <c r="AB11" s="6"/>
      <c r="AC11" s="6" t="s">
        <v>16</v>
      </c>
      <c r="AD11" s="6" t="s">
        <v>63</v>
      </c>
      <c r="AE11" s="21">
        <v>45142</v>
      </c>
      <c r="AF11" s="6" t="s">
        <v>64</v>
      </c>
      <c r="AG11" s="6"/>
      <c r="AH11" s="6"/>
      <c r="AI11" s="6"/>
      <c r="AJ11" s="6"/>
    </row>
    <row r="12" s="2" customFormat="1" ht="25" hidden="1" customHeight="1" spans="1:36">
      <c r="A12" s="6">
        <v>558</v>
      </c>
      <c r="B12" s="6"/>
      <c r="C12" s="7" t="s">
        <v>24</v>
      </c>
      <c r="D12" s="7" t="s">
        <v>6</v>
      </c>
      <c r="E12" s="7"/>
      <c r="F12" s="6" t="s">
        <v>33</v>
      </c>
      <c r="G12" s="6">
        <v>7</v>
      </c>
      <c r="H12" s="6" t="s">
        <v>65</v>
      </c>
      <c r="I12" s="9" t="s">
        <v>35</v>
      </c>
      <c r="J12" s="9" t="s">
        <v>45</v>
      </c>
      <c r="K12" s="6" t="s">
        <v>36</v>
      </c>
      <c r="L12" s="6">
        <v>5911055352</v>
      </c>
      <c r="M12" s="6" t="s">
        <v>37</v>
      </c>
      <c r="N12" s="7" t="s">
        <v>11</v>
      </c>
      <c r="O12" s="10">
        <v>15</v>
      </c>
      <c r="P12" s="6">
        <v>1690</v>
      </c>
      <c r="Q12" s="13">
        <v>28645.5</v>
      </c>
      <c r="R12" s="14">
        <v>45126</v>
      </c>
      <c r="S12" s="15">
        <v>45127</v>
      </c>
      <c r="T12" s="14">
        <v>45156</v>
      </c>
      <c r="U12" s="16"/>
      <c r="V12" s="15">
        <v>45129</v>
      </c>
      <c r="W12" s="6" t="s">
        <v>14</v>
      </c>
      <c r="X12" s="6" t="s">
        <v>66</v>
      </c>
      <c r="Y12" s="6" t="s">
        <v>39</v>
      </c>
      <c r="Z12" s="6" t="s">
        <v>67</v>
      </c>
      <c r="AA12" s="6" t="s">
        <v>68</v>
      </c>
      <c r="AB12" s="6" t="s">
        <v>69</v>
      </c>
      <c r="AC12" s="6" t="s">
        <v>16</v>
      </c>
      <c r="AD12" s="6" t="s">
        <v>70</v>
      </c>
      <c r="AE12" s="21">
        <v>45142</v>
      </c>
      <c r="AF12" s="6" t="s">
        <v>64</v>
      </c>
      <c r="AG12" s="6"/>
      <c r="AH12" s="6"/>
      <c r="AI12" s="6"/>
      <c r="AJ12" s="6"/>
    </row>
    <row r="13" s="2" customFormat="1" ht="25" customHeight="1" spans="1:36">
      <c r="A13" s="6">
        <v>604</v>
      </c>
      <c r="B13" s="1" t="s">
        <v>6</v>
      </c>
      <c r="C13" s="6" t="s">
        <v>7</v>
      </c>
      <c r="D13" s="6" t="s">
        <v>8</v>
      </c>
      <c r="E13" s="6"/>
      <c r="F13" s="6" t="s">
        <v>33</v>
      </c>
      <c r="G13" s="6">
        <v>8</v>
      </c>
      <c r="H13" s="6" t="s">
        <v>59</v>
      </c>
      <c r="I13" s="9" t="s">
        <v>35</v>
      </c>
      <c r="J13" s="9" t="s">
        <v>45</v>
      </c>
      <c r="K13" s="6" t="s">
        <v>36</v>
      </c>
      <c r="L13" s="6">
        <v>5911177045</v>
      </c>
      <c r="M13" s="6" t="s">
        <v>37</v>
      </c>
      <c r="N13" s="7" t="s">
        <v>11</v>
      </c>
      <c r="O13" s="10">
        <v>20</v>
      </c>
      <c r="P13" s="6">
        <v>1690</v>
      </c>
      <c r="Q13" s="13">
        <v>38194</v>
      </c>
      <c r="R13" s="14">
        <v>45140</v>
      </c>
      <c r="S13" s="15">
        <v>45141</v>
      </c>
      <c r="T13" s="14">
        <v>45170</v>
      </c>
      <c r="U13" s="16"/>
      <c r="V13" s="15">
        <v>45173</v>
      </c>
      <c r="W13" s="6" t="s">
        <v>14</v>
      </c>
      <c r="X13" s="6" t="s">
        <v>71</v>
      </c>
      <c r="Y13" s="6" t="s">
        <v>72</v>
      </c>
      <c r="Z13" s="6" t="s">
        <v>61</v>
      </c>
      <c r="AA13" s="6" t="s">
        <v>62</v>
      </c>
      <c r="AB13" s="6" t="s">
        <v>69</v>
      </c>
      <c r="AC13" s="6"/>
      <c r="AD13" s="6"/>
      <c r="AE13" s="6"/>
      <c r="AF13" s="6"/>
      <c r="AG13" s="6"/>
      <c r="AH13" s="6"/>
      <c r="AI13" s="6"/>
      <c r="AJ13" s="6"/>
    </row>
    <row r="14" s="3" customFormat="1" ht="25" customHeight="1" spans="1:36">
      <c r="A14" s="6">
        <f>ROW()-2</f>
        <v>12</v>
      </c>
      <c r="B14" s="1" t="s">
        <v>6</v>
      </c>
      <c r="C14" s="6" t="s">
        <v>7</v>
      </c>
      <c r="D14" s="6" t="s">
        <v>8</v>
      </c>
      <c r="E14" s="6"/>
      <c r="F14" s="6" t="s">
        <v>33</v>
      </c>
      <c r="G14" s="6">
        <v>9</v>
      </c>
      <c r="H14" s="6" t="s">
        <v>73</v>
      </c>
      <c r="I14" s="9" t="s">
        <v>74</v>
      </c>
      <c r="J14" s="9" t="s">
        <v>45</v>
      </c>
      <c r="K14" s="6" t="s">
        <v>75</v>
      </c>
      <c r="L14" s="6">
        <v>5911465907</v>
      </c>
      <c r="M14" s="6" t="s">
        <v>76</v>
      </c>
      <c r="N14" s="7" t="s">
        <v>11</v>
      </c>
      <c r="O14" s="10">
        <v>46</v>
      </c>
      <c r="P14" s="6">
        <v>778</v>
      </c>
      <c r="Q14" s="13">
        <f>O14*1.13*P14</f>
        <v>40440.44</v>
      </c>
      <c r="R14" s="14">
        <v>45173</v>
      </c>
      <c r="S14" s="15">
        <v>45173</v>
      </c>
      <c r="T14" s="14">
        <v>45203</v>
      </c>
      <c r="U14" s="16">
        <f ca="1">(T14-3)-TODAY()</f>
        <v>9</v>
      </c>
      <c r="V14" s="6"/>
      <c r="W14" s="6"/>
      <c r="X14" s="6" t="s">
        <v>77</v>
      </c>
      <c r="Y14" s="6" t="s">
        <v>78</v>
      </c>
      <c r="Z14" s="6" t="s">
        <v>79</v>
      </c>
      <c r="AA14" s="6" t="s">
        <v>80</v>
      </c>
      <c r="AB14" s="6"/>
      <c r="AC14" s="6"/>
      <c r="AD14" s="6"/>
      <c r="AE14" s="6"/>
      <c r="AF14" s="6"/>
      <c r="AG14" s="6"/>
      <c r="AH14" s="6"/>
      <c r="AI14" s="6"/>
      <c r="AJ14" s="6"/>
    </row>
    <row r="15" s="3" customFormat="1" ht="25" customHeight="1" spans="1:36">
      <c r="A15" s="6">
        <f>ROW()-2</f>
        <v>13</v>
      </c>
      <c r="B15" s="1" t="s">
        <v>6</v>
      </c>
      <c r="C15" s="6" t="s">
        <v>7</v>
      </c>
      <c r="D15" s="6" t="s">
        <v>8</v>
      </c>
      <c r="E15" s="6"/>
      <c r="F15" s="6" t="s">
        <v>33</v>
      </c>
      <c r="G15" s="6">
        <v>9</v>
      </c>
      <c r="H15" s="6" t="s">
        <v>73</v>
      </c>
      <c r="I15" s="9" t="s">
        <v>74</v>
      </c>
      <c r="J15" s="9" t="s">
        <v>81</v>
      </c>
      <c r="K15" s="6" t="s">
        <v>82</v>
      </c>
      <c r="L15" s="6">
        <v>5911465907</v>
      </c>
      <c r="M15" s="6" t="s">
        <v>83</v>
      </c>
      <c r="N15" s="7" t="s">
        <v>11</v>
      </c>
      <c r="O15" s="10">
        <v>30</v>
      </c>
      <c r="P15" s="6">
        <v>1457</v>
      </c>
      <c r="Q15" s="13">
        <f>O15*1.13*P15</f>
        <v>49392.3</v>
      </c>
      <c r="R15" s="14">
        <v>45173</v>
      </c>
      <c r="S15" s="15">
        <v>45173</v>
      </c>
      <c r="T15" s="14">
        <v>45203</v>
      </c>
      <c r="U15" s="16">
        <f ca="1">(T15-3)-TODAY()</f>
        <v>9</v>
      </c>
      <c r="V15" s="6"/>
      <c r="W15" s="6"/>
      <c r="X15" s="6" t="s">
        <v>77</v>
      </c>
      <c r="Y15" s="6" t="s">
        <v>78</v>
      </c>
      <c r="Z15" s="6" t="s">
        <v>79</v>
      </c>
      <c r="AA15" s="6" t="s">
        <v>80</v>
      </c>
      <c r="AB15" s="6"/>
      <c r="AC15" s="6"/>
      <c r="AD15" s="6"/>
      <c r="AE15" s="6"/>
      <c r="AF15" s="6"/>
      <c r="AG15" s="6"/>
      <c r="AH15" s="6"/>
      <c r="AI15" s="6"/>
      <c r="AJ15" s="6"/>
    </row>
  </sheetData>
  <autoFilter ref="A2:AF15">
    <filterColumn colId="3">
      <customFilters>
        <customFilter operator="equal" val="周涛"/>
      </customFilters>
    </filterColumn>
    <extLst/>
  </autoFilter>
  <conditionalFormatting sqref="U8:U1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{1e3a0a85-a0b8-4e35-9120-3f7a173bb4fb}</x14:id>
        </ext>
      </extLst>
    </cfRule>
  </conditionalFormatting>
  <conditionalFormatting sqref="U14:U1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{0f9406b5-167c-4779-8aaa-5d31cc16c291}</x14:id>
        </ext>
      </extLst>
    </cfRule>
  </conditionalFormatting>
  <conditionalFormatting sqref="AA3:AA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{2c03b0d2-1b90-4088-9b94-96a1f0eb960e}</x14:id>
        </ext>
      </extLst>
    </cfRule>
  </conditionalFormatting>
  <dataValidations count="4">
    <dataValidation type="list" allowBlank="1" showInputMessage="1" showErrorMessage="1" sqref="D3 E3 D5 E5">
      <formula1>"周涛,王武,洪文泽,强存清,李帝"</formula1>
    </dataValidation>
    <dataValidation type="list" allowBlank="1" showInputMessage="1" showErrorMessage="1" sqref="N3 N4 N5 N6 N7 N8 N9 N10 N11 N12 N13 N14 N15">
      <formula1>"IT设备及配件（电脑/网线/打印机/交换机/服务器//厂牌卡/配件）,PLC模块及配件,布线工程及维修,传感器及配件,打印耗材（碳带/贴纸/硒鼓/条码纸）,工控电脑（工控机/工控主板）,工业配件（机柜/传感器/CNA盒/烧录器/编程器),集成电柜（配电柜/电线/电缆/强电布线材料）,伺服电机及配件,条码识别（PDA/扫描枪/条码打印机）,通讯电缆,威图产品"</formula1>
    </dataValidation>
    <dataValidation type="list" allowBlank="1" showInputMessage="1" showErrorMessage="1" sqref="C4 C5 C6 C7">
      <formula1>"华东,华南,华中,西北"</formula1>
    </dataValidation>
    <dataValidation type="list" allowBlank="1" showInputMessage="1" showErrorMessage="1" sqref="D4 E4 D6 E6 D7 E7">
      <formula1>"强存清,周涛,洪文泽,王武"</formula1>
    </dataValidation>
  </dataValidations>
  <pageMargins left="0.75" right="0.75" top="1" bottom="1" header="0.5" footer="0.5"/>
  <headerFooter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3a0a85-a0b8-4e35-9120-3f7a173bb4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U8:U13</xm:sqref>
        </x14:conditionalFormatting>
        <x14:conditionalFormatting xmlns:xm="http://schemas.microsoft.com/office/excel/2006/main">
          <x14:cfRule type="dataBar" id="{0f9406b5-167c-4779-8aaa-5d31cc16c29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U14:U15</xm:sqref>
        </x14:conditionalFormatting>
        <x14:conditionalFormatting xmlns:xm="http://schemas.microsoft.com/office/excel/2006/main">
          <x14:cfRule type="dataBar" id="{2c03b0d2-1b90-4088-9b94-96a1f0eb960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AA3:AA7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wangw</dc:creator>
  <cp:lastModifiedBy>怎言笑</cp:lastModifiedBy>
  <dcterms:created xsi:type="dcterms:W3CDTF">2023-09-08T09:08:00Z</dcterms:created>
  <dcterms:modified xsi:type="dcterms:W3CDTF">2023-09-22T09:52:55Z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A2064F2EBBA84C189B4042A8C30B006D_13</vt:lpwstr>
  </property>
  <property fmtid="{D5CDD505-2E9C-101B-9397-08002B2CF9AE}" pid="3" name="KSOProductBuildVer">
    <vt:lpwstr>2052-12.1.0.15374</vt:lpwstr>
  </property>
</Properties>
</file>