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<sst xmlns="http://schemas.openxmlformats.org/spreadsheetml/2006/main" count="117" uniqueCount="75">
  <si>
    <t xml:space="preserve">  深圳宏康电气有限公司</t>
  </si>
  <si>
    <t>对 账 单</t>
  </si>
  <si>
    <t xml:space="preserve">客户名称：海纳德/NO.SND262             2023年9月21日至2023年10月20日对账清单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</si>
  <si>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</si>
  <si>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</si>
  <si>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</si>
  <si>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</si>
  <si>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</si>
  <si>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</si>
  <si>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</si>
  <si>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</si>
  <si>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</si>
  <si>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组合电柜_AK081230BD03P2  1台</t>
  </si>
  <si>
    <t>电控柜</t>
  </si>
  <si>
    <t>1200*800*300</t>
  </si>
  <si>
    <t>台</t>
  </si>
  <si>
    <t>体1.5门2.0安装板2.5含灯管和资料袋含100高底座</t>
  </si>
  <si>
    <t>以上属8-1合同  共1台   合同编号：YILD2023080105</t>
  </si>
  <si>
    <t>电控柜_AK071645BD03P4_700×1600×450mm</t>
  </si>
  <si>
    <t>1600*700*450</t>
  </si>
  <si>
    <t>以上属8-14合同  共5台   合同编号：YILD20230814005</t>
  </si>
  <si>
    <t>以上属8-26合同  共35件   合同编号：YILD20230826005</t>
  </si>
  <si>
    <t>网络机柜</t>
  </si>
  <si>
    <t>1000*600*800</t>
  </si>
  <si>
    <t>3块层板</t>
  </si>
  <si>
    <t>以上属9-26合同  共5台   合同编号：YILD202309026005</t>
  </si>
  <si>
    <t>发佛山威图电柜20230919柜体更新</t>
  </si>
  <si>
    <t>楣头</t>
  </si>
  <si>
    <t>1200长</t>
  </si>
  <si>
    <t>条</t>
  </si>
  <si>
    <t>红色底/丝印</t>
  </si>
  <si>
    <t>红色底/空白</t>
  </si>
  <si>
    <t>以上属10-7合同  共53件   合同编号：YILD202301007005</t>
  </si>
  <si>
    <t>铭牌</t>
  </si>
  <si>
    <t>150*87.5</t>
  </si>
  <si>
    <t>块</t>
  </si>
  <si>
    <t>304不锈钢1.0丝印</t>
  </si>
  <si>
    <t>层板</t>
  </si>
  <si>
    <t>505*475*15</t>
  </si>
  <si>
    <t>1.2厚 RAL7035色</t>
  </si>
  <si>
    <t>以上属9-7合同  共5件   合同编号：YILD20230907008</t>
  </si>
  <si>
    <t>配电箱体_600×200×650mm_室内壁挂式</t>
  </si>
  <si>
    <t>控制箱</t>
  </si>
  <si>
    <t>650*600*200</t>
  </si>
  <si>
    <t>体1.5门1.5安装板2.0</t>
  </si>
  <si>
    <t>以上属8-21合同  共45件   合同编号：YILD20230821005</t>
  </si>
  <si>
    <t>配电箱_BSZS5438-100-055-1900×1080×350_立柜式安装   20台</t>
  </si>
  <si>
    <t>户内动力柜</t>
  </si>
  <si>
    <t>1900*1080*350</t>
  </si>
  <si>
    <t>体1.5门2.0，安装板2.0      颜色RAL9002</t>
  </si>
  <si>
    <t>配电箱_BSZS5483-100-001-1900×1040×350_立柜式安装</t>
  </si>
  <si>
    <t>1900*1040*350</t>
  </si>
  <si>
    <t>沈鼓项目</t>
  </si>
  <si>
    <t>安装梁</t>
  </si>
  <si>
    <t>800*56.5*29</t>
  </si>
  <si>
    <t>件</t>
  </si>
  <si>
    <t>2.5厚/RAL7035</t>
  </si>
  <si>
    <t>790*25*10</t>
  </si>
  <si>
    <t>2.0厚/RAL7035</t>
  </si>
  <si>
    <t>以上属10-12合同  共16件   合同编号：YILD202301001205</t>
  </si>
  <si>
    <t>手喷漆</t>
  </si>
  <si>
    <t>瓶</t>
  </si>
  <si>
    <t>2件</t>
  </si>
  <si>
    <t>泡沫棉（护角）</t>
  </si>
  <si>
    <t>包</t>
  </si>
  <si>
    <t>以上属10-20合同  共26件   合同编号：YILD202301002006</t>
  </si>
  <si>
    <t>电控柜 BSZ1081.01.01.019 620 X 900 X 300mm</t>
  </si>
  <si>
    <t>电控箱</t>
  </si>
  <si>
    <t>620*900*300</t>
  </si>
  <si>
    <t>体1.5门1.5 安装板2.0</t>
  </si>
  <si>
    <t>负极电控柜_附图BSZ1081.01.01.017</t>
  </si>
  <si>
    <t>495*3500*350</t>
  </si>
  <si>
    <t>正极电控柜_附图BSZ1081.01.01.016</t>
  </si>
  <si>
    <t>以上属9-25合同  共76台   合同编号：YILD202309025005</t>
  </si>
  <si>
    <t>2023年9月21-10月20应收款合计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</si>
</sst>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_);[Red]\(#,##0.00\)"/>
    <numFmt numFmtId="180" formatCode="&quot;￥&quot;#,##0.00_);[Red]\(&quot;￥&quot;#,##0.00\)"/>
  </numFmts>
  <fonts count="54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indexed="8"/>
      <name val="新宋体"/>
      <charset val="134"/>
    </font>
    <font>
      <sz val="11"/>
      <color indexed="8"/>
      <name val="新宋体"/>
      <charset val="134"/>
    </font>
    <font>
      <sz val="10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新宋体"/>
      <charset val="134"/>
    </font>
    <font>
      <sz val="12"/>
      <color theme="1"/>
      <name val="新宋体"/>
      <charset val="134"/>
    </font>
    <font>
      <b/>
      <sz val="11"/>
      <color theme="1"/>
      <name val="微软雅黑"/>
      <charset val="134"/>
    </font>
    <font>
      <sz val="12"/>
      <color rgb="FF000000"/>
      <name val="宋体"/>
      <charset val="134"/>
    </font>
    <font>
      <b/>
      <sz val="11"/>
      <name val="新宋体"/>
      <charset val="134"/>
    </font>
    <font>
      <b/>
      <sz val="11"/>
      <color indexed="8"/>
      <name val="新宋体"/>
      <charset val="134"/>
    </font>
    <font>
      <b/>
      <sz val="12"/>
      <name val="宋体"/>
      <charset val="134"/>
    </font>
    <font>
      <sz val="10"/>
      <name val="新宋体"/>
      <charset val="134"/>
    </font>
    <font>
      <sz val="11"/>
      <color theme="1"/>
      <name val="新宋体"/>
      <charset val="134"/>
    </font>
    <font>
      <sz val="12"/>
      <color indexed="8"/>
      <name val="新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新宋体"/>
      <charset val="134"/>
    </font>
    <font>
      <sz val="12"/>
      <color theme="1"/>
      <name val="楷体_GB2312"/>
      <charset val="134"/>
    </font>
    <font>
      <b/>
      <sz val="11"/>
      <name val="宋体"/>
      <charset val="134"/>
    </font>
    <font>
      <sz val="11"/>
      <color rgb="FF000000"/>
      <name val="新宋体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1" applyNumberFormat="0" applyAlignment="0" applyProtection="0">
      <alignment vertical="center"/>
    </xf>
    <xf numFmtId="0" fontId="44" fillId="6" borderId="12" applyNumberFormat="0" applyAlignment="0" applyProtection="0">
      <alignment vertical="center"/>
    </xf>
    <xf numFmtId="0" fontId="45" fillId="6" borderId="11" applyNumberFormat="0" applyAlignment="0" applyProtection="0">
      <alignment vertical="center"/>
    </xf>
    <xf numFmtId="0" fontId="46" fillId="7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6" fillId="0" borderId="0"/>
  </cellStyleXfs>
  <cellXfs count="10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9" fontId="16" fillId="2" borderId="1" xfId="49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8" fontId="16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0" fontId="21" fillId="2" borderId="1" xfId="0" applyNumberFormat="1" applyFont="1" applyFill="1" applyBorder="1" applyAlignment="1">
      <alignment vertical="center"/>
    </xf>
    <xf numFmtId="40" fontId="21" fillId="2" borderId="2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177" fontId="13" fillId="2" borderId="1" xfId="0" applyNumberFormat="1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vertical="center"/>
    </xf>
    <xf numFmtId="40" fontId="21" fillId="2" borderId="3" xfId="0" applyNumberFormat="1" applyFont="1" applyFill="1" applyBorder="1" applyAlignment="1">
      <alignment horizontal="left" vertical="center"/>
    </xf>
    <xf numFmtId="40" fontId="21" fillId="2" borderId="4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58" fontId="18" fillId="0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58" fontId="18" fillId="0" borderId="6" xfId="0" applyNumberFormat="1" applyFon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8" fontId="16" fillId="2" borderId="1" xfId="0" applyNumberFormat="1" applyFont="1" applyFill="1" applyBorder="1" applyAlignment="1">
      <alignment vertical="center"/>
    </xf>
    <xf numFmtId="0" fontId="25" fillId="2" borderId="3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178" fontId="16" fillId="2" borderId="1" xfId="0" applyNumberFormat="1" applyFont="1" applyFill="1" applyBorder="1" applyAlignment="1">
      <alignment vertical="center" wrapText="1"/>
    </xf>
    <xf numFmtId="58" fontId="18" fillId="0" borderId="7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7" fillId="2" borderId="1" xfId="0" applyNumberFormat="1" applyFont="1" applyFill="1" applyBorder="1" applyAlignment="1">
      <alignment vertical="center"/>
    </xf>
    <xf numFmtId="176" fontId="28" fillId="2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80" fontId="29" fillId="3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38" workbookViewId="0">
      <selection activeCell="D42" sqref="D42"/>
    </sheetView>
  </sheetViews>
  <sheetFormatPr defaultColWidth="9" defaultRowHeight="13.5"/>
  <cols>
    <col min="1" max="1" width="6" customWidth="1"/>
    <col min="2" max="2" width="13.75" customWidth="1"/>
    <col min="3" max="3" width="16.125" customWidth="1"/>
    <col min="4" max="4" width="19.75" customWidth="1"/>
    <col min="5" max="5" width="7.125" customWidth="1"/>
    <col min="6" max="6" width="7.875" customWidth="1"/>
    <col min="7" max="7" width="11.25" customWidth="1"/>
    <col min="8" max="8" width="16.75" customWidth="1"/>
    <col min="9" max="9" width="46.75" customWidth="1"/>
  </cols>
  <sheetData>
    <row r="1" s="1" customFormat="1" ht="32" customHeight="1" spans="1:9">
      <c r="A1" s="2" t="s">
        <v>0</v>
      </c>
      <c r="B1" s="2"/>
      <c r="C1" s="3"/>
      <c r="D1" s="4"/>
      <c r="E1" s="5"/>
      <c r="F1" s="4"/>
      <c r="G1" s="4"/>
      <c r="H1" s="4"/>
      <c r="I1" s="5"/>
    </row>
    <row r="2" s="1" customFormat="1" ht="26" customHeight="1" spans="1:9">
      <c r="A2" s="6" t="s">
        <v>1</v>
      </c>
      <c r="B2" s="6"/>
      <c r="C2" s="7"/>
      <c r="D2" s="6"/>
      <c r="E2" s="8"/>
      <c r="F2" s="6"/>
      <c r="G2" s="6"/>
      <c r="H2" s="6"/>
      <c r="I2" s="8"/>
    </row>
    <row r="3" s="1" customFormat="1" ht="29" customHeight="1" spans="1:9">
      <c r="A3" s="9" t="s">
        <v>2</v>
      </c>
      <c r="B3" s="9"/>
      <c r="C3" s="10"/>
      <c r="D3" s="11"/>
      <c r="E3" s="12"/>
      <c r="F3" s="11"/>
      <c r="G3" s="11"/>
      <c r="H3" s="11"/>
      <c r="I3" s="12"/>
    </row>
    <row r="4" s="1" customFormat="1" ht="27" customHeight="1" spans="1:9">
      <c r="A4" s="13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 t="s">
        <v>10</v>
      </c>
      <c r="I4" s="14" t="s">
        <v>11</v>
      </c>
    </row>
    <row r="5" s="1" customFormat="1" ht="20" customHeight="1" spans="1:9">
      <c r="A5" s="16">
        <v>1</v>
      </c>
      <c r="B5" s="17">
        <v>45204</v>
      </c>
      <c r="C5" s="18" t="s">
        <v>12</v>
      </c>
      <c r="D5" s="18"/>
      <c r="E5" s="18"/>
      <c r="F5" s="19"/>
      <c r="G5" s="20"/>
      <c r="H5" s="21"/>
      <c r="I5" s="19"/>
    </row>
    <row r="6" s="1" customFormat="1" ht="20" customHeight="1" spans="1:9">
      <c r="A6" s="16">
        <v>2</v>
      </c>
      <c r="B6" s="17"/>
      <c r="C6" s="22" t="s">
        <v>13</v>
      </c>
      <c r="D6" s="23" t="s">
        <v>14</v>
      </c>
      <c r="E6" s="22" t="s">
        <v>15</v>
      </c>
      <c r="F6" s="24">
        <v>1</v>
      </c>
      <c r="G6" s="25">
        <v>1000</v>
      </c>
      <c r="H6" s="26">
        <f>G6*F6</f>
        <v>1000</v>
      </c>
      <c r="I6" s="89" t="s">
        <v>16</v>
      </c>
    </row>
    <row r="7" s="1" customFormat="1" ht="20" customHeight="1" spans="1:9">
      <c r="A7" s="16">
        <v>3</v>
      </c>
      <c r="B7" s="17"/>
      <c r="C7" s="27" t="s">
        <v>17</v>
      </c>
      <c r="D7" s="28"/>
      <c r="E7" s="29"/>
      <c r="F7" s="28"/>
      <c r="G7" s="20"/>
      <c r="H7" s="21"/>
      <c r="I7" s="28"/>
    </row>
    <row r="8" s="1" customFormat="1" ht="20" customHeight="1" spans="1:9">
      <c r="A8" s="16">
        <v>4</v>
      </c>
      <c r="B8" s="17"/>
      <c r="C8" s="18" t="s">
        <v>18</v>
      </c>
      <c r="D8" s="18"/>
      <c r="E8" s="18"/>
      <c r="F8" s="18"/>
      <c r="G8" s="20"/>
      <c r="H8" s="21"/>
      <c r="I8" s="89"/>
    </row>
    <row r="9" s="1" customFormat="1" ht="20" customHeight="1" spans="1:9">
      <c r="A9" s="16">
        <v>5</v>
      </c>
      <c r="B9" s="17"/>
      <c r="C9" s="22" t="s">
        <v>13</v>
      </c>
      <c r="D9" s="23" t="s">
        <v>19</v>
      </c>
      <c r="E9" s="22" t="s">
        <v>15</v>
      </c>
      <c r="F9" s="24">
        <v>4</v>
      </c>
      <c r="G9" s="25">
        <v>1350</v>
      </c>
      <c r="H9" s="26">
        <f>G9*F9</f>
        <v>5400</v>
      </c>
      <c r="I9" s="89" t="s">
        <v>16</v>
      </c>
    </row>
    <row r="10" s="1" customFormat="1" ht="20" customHeight="1" spans="1:9">
      <c r="A10" s="16">
        <v>8</v>
      </c>
      <c r="B10" s="17"/>
      <c r="C10" s="27" t="s">
        <v>20</v>
      </c>
      <c r="D10" s="30"/>
      <c r="E10" s="22"/>
      <c r="F10" s="22"/>
      <c r="G10" s="20"/>
      <c r="H10" s="31"/>
      <c r="I10" s="90"/>
    </row>
    <row r="11" s="1" customFormat="1" ht="20" customHeight="1" spans="1:9">
      <c r="A11" s="16">
        <v>12</v>
      </c>
      <c r="B11" s="17"/>
      <c r="C11" s="18" t="s">
        <v>18</v>
      </c>
      <c r="D11" s="18"/>
      <c r="E11" s="18"/>
      <c r="F11" s="19"/>
      <c r="G11" s="20"/>
      <c r="H11" s="21"/>
      <c r="I11" s="19"/>
    </row>
    <row r="12" s="1" customFormat="1" ht="20" customHeight="1" spans="1:9">
      <c r="A12" s="16">
        <v>13</v>
      </c>
      <c r="B12" s="17"/>
      <c r="C12" s="22" t="s">
        <v>13</v>
      </c>
      <c r="D12" s="23" t="s">
        <v>19</v>
      </c>
      <c r="E12" s="22" t="s">
        <v>15</v>
      </c>
      <c r="F12" s="24">
        <v>11</v>
      </c>
      <c r="G12" s="25">
        <v>1350</v>
      </c>
      <c r="H12" s="26">
        <f>G12*F12</f>
        <v>14850</v>
      </c>
      <c r="I12" s="89" t="s">
        <v>16</v>
      </c>
    </row>
    <row r="13" s="1" customFormat="1" ht="20" customHeight="1" spans="1:9">
      <c r="A13" s="16">
        <v>14</v>
      </c>
      <c r="B13" s="17"/>
      <c r="C13" s="27" t="s">
        <v>21</v>
      </c>
      <c r="D13" s="28"/>
      <c r="E13" s="29"/>
      <c r="F13" s="28"/>
      <c r="G13" s="20"/>
      <c r="H13" s="21"/>
      <c r="I13" s="28"/>
    </row>
    <row r="14" s="1" customFormat="1" ht="20" customHeight="1" spans="1:9">
      <c r="A14" s="16">
        <v>15</v>
      </c>
      <c r="B14" s="17">
        <v>45209</v>
      </c>
      <c r="C14" s="32" t="s">
        <v>22</v>
      </c>
      <c r="D14" s="23" t="s">
        <v>23</v>
      </c>
      <c r="E14" s="23" t="s">
        <v>15</v>
      </c>
      <c r="F14" s="23">
        <v>5</v>
      </c>
      <c r="G14" s="29">
        <v>1400</v>
      </c>
      <c r="H14" s="26">
        <f>F14*G14</f>
        <v>7000</v>
      </c>
      <c r="I14" s="91" t="s">
        <v>24</v>
      </c>
    </row>
    <row r="15" s="1" customFormat="1" ht="20" customHeight="1" spans="1:9">
      <c r="A15" s="16">
        <v>16</v>
      </c>
      <c r="B15" s="17"/>
      <c r="C15" s="27" t="s">
        <v>25</v>
      </c>
      <c r="D15" s="33"/>
      <c r="E15" s="34"/>
      <c r="F15" s="16"/>
      <c r="G15" s="16"/>
      <c r="H15" s="33"/>
      <c r="I15" s="87"/>
    </row>
    <row r="16" s="1" customFormat="1" ht="20" customHeight="1" spans="1:9">
      <c r="A16" s="16">
        <v>17</v>
      </c>
      <c r="B16" s="17">
        <v>45211</v>
      </c>
      <c r="C16" s="35" t="s">
        <v>26</v>
      </c>
      <c r="D16" s="35"/>
      <c r="E16" s="35"/>
      <c r="F16" s="35"/>
      <c r="G16" s="20"/>
      <c r="H16" s="21"/>
      <c r="I16" s="19"/>
    </row>
    <row r="17" s="1" customFormat="1" ht="20" customHeight="1" spans="1:9">
      <c r="A17" s="16">
        <v>18</v>
      </c>
      <c r="B17" s="17"/>
      <c r="C17" s="36" t="s">
        <v>27</v>
      </c>
      <c r="D17" s="37" t="s">
        <v>28</v>
      </c>
      <c r="E17" s="36" t="s">
        <v>29</v>
      </c>
      <c r="F17" s="36">
        <v>4</v>
      </c>
      <c r="G17" s="38">
        <v>60</v>
      </c>
      <c r="H17" s="26">
        <f>G17*F17</f>
        <v>240</v>
      </c>
      <c r="I17" s="90" t="s">
        <v>30</v>
      </c>
    </row>
    <row r="18" s="1" customFormat="1" ht="20" customHeight="1" spans="1:9">
      <c r="A18" s="16">
        <v>19</v>
      </c>
      <c r="B18" s="17"/>
      <c r="C18" s="36" t="s">
        <v>27</v>
      </c>
      <c r="D18" s="37" t="s">
        <v>28</v>
      </c>
      <c r="E18" s="36" t="s">
        <v>29</v>
      </c>
      <c r="F18" s="36">
        <v>4</v>
      </c>
      <c r="G18" s="38">
        <v>50</v>
      </c>
      <c r="H18" s="26">
        <f>G18*F18</f>
        <v>200</v>
      </c>
      <c r="I18" s="90" t="s">
        <v>31</v>
      </c>
    </row>
    <row r="19" s="1" customFormat="1" ht="20" customHeight="1" spans="1:9">
      <c r="A19" s="16">
        <v>20</v>
      </c>
      <c r="B19" s="17"/>
      <c r="C19" s="27" t="s">
        <v>32</v>
      </c>
      <c r="D19" s="33"/>
      <c r="E19" s="34"/>
      <c r="F19" s="16"/>
      <c r="G19" s="16"/>
      <c r="H19" s="33"/>
      <c r="I19" s="87"/>
    </row>
    <row r="20" s="1" customFormat="1" ht="20" customHeight="1" spans="1:9">
      <c r="A20" s="16">
        <v>21</v>
      </c>
      <c r="B20" s="17">
        <v>45212</v>
      </c>
      <c r="C20" s="35" t="s">
        <v>26</v>
      </c>
      <c r="D20" s="35"/>
      <c r="E20" s="35"/>
      <c r="F20" s="35"/>
      <c r="G20" s="20"/>
      <c r="H20" s="21"/>
      <c r="I20" s="19"/>
    </row>
    <row r="21" s="1" customFormat="1" ht="20" customHeight="1" spans="1:9">
      <c r="A21" s="16">
        <v>22</v>
      </c>
      <c r="B21" s="17"/>
      <c r="C21" s="36" t="s">
        <v>33</v>
      </c>
      <c r="D21" s="37" t="s">
        <v>34</v>
      </c>
      <c r="E21" s="36" t="s">
        <v>35</v>
      </c>
      <c r="F21" s="36">
        <v>4</v>
      </c>
      <c r="G21" s="38">
        <v>50</v>
      </c>
      <c r="H21" s="26">
        <v>200</v>
      </c>
      <c r="I21" s="90" t="s">
        <v>36</v>
      </c>
    </row>
    <row r="22" s="1" customFormat="1" ht="20" customHeight="1" spans="1:9">
      <c r="A22" s="16">
        <v>23</v>
      </c>
      <c r="B22" s="17"/>
      <c r="C22" s="36" t="s">
        <v>37</v>
      </c>
      <c r="D22" s="39" t="s">
        <v>38</v>
      </c>
      <c r="E22" s="37" t="s">
        <v>35</v>
      </c>
      <c r="F22" s="39">
        <v>20</v>
      </c>
      <c r="G22" s="38">
        <v>50</v>
      </c>
      <c r="H22" s="40">
        <v>1000</v>
      </c>
      <c r="I22" s="39" t="s">
        <v>39</v>
      </c>
    </row>
    <row r="23" s="1" customFormat="1" ht="20" customHeight="1" spans="1:9">
      <c r="A23" s="16">
        <v>24</v>
      </c>
      <c r="B23" s="17"/>
      <c r="C23" s="27" t="s">
        <v>32</v>
      </c>
      <c r="D23" s="33"/>
      <c r="E23" s="34"/>
      <c r="F23" s="16"/>
      <c r="G23" s="16"/>
      <c r="H23" s="33"/>
      <c r="I23" s="87"/>
    </row>
    <row r="24" s="1" customFormat="1" ht="20" customHeight="1" spans="1:9">
      <c r="A24" s="16">
        <v>25</v>
      </c>
      <c r="B24" s="17">
        <v>45214</v>
      </c>
      <c r="C24" s="18" t="s">
        <v>18</v>
      </c>
      <c r="D24" s="18"/>
      <c r="E24" s="18"/>
      <c r="F24" s="18"/>
      <c r="G24" s="20"/>
      <c r="H24" s="41"/>
      <c r="I24" s="92"/>
    </row>
    <row r="25" s="1" customFormat="1" ht="20" customHeight="1" spans="1:9">
      <c r="A25" s="16">
        <v>26</v>
      </c>
      <c r="B25" s="17"/>
      <c r="C25" s="22" t="s">
        <v>13</v>
      </c>
      <c r="D25" s="22" t="s">
        <v>19</v>
      </c>
      <c r="E25" s="22" t="s">
        <v>15</v>
      </c>
      <c r="F25" s="24">
        <v>1</v>
      </c>
      <c r="G25" s="42">
        <v>1350</v>
      </c>
      <c r="H25" s="43">
        <f>G25*F25</f>
        <v>1350</v>
      </c>
      <c r="I25" s="93" t="s">
        <v>16</v>
      </c>
    </row>
    <row r="26" s="1" customFormat="1" ht="20" customHeight="1" spans="1:9">
      <c r="A26" s="16">
        <v>27</v>
      </c>
      <c r="B26" s="17"/>
      <c r="C26" s="44" t="s">
        <v>40</v>
      </c>
      <c r="D26" s="44"/>
      <c r="E26" s="44"/>
      <c r="F26" s="44"/>
      <c r="G26" s="20"/>
      <c r="H26" s="41"/>
      <c r="I26" s="92"/>
    </row>
    <row r="27" s="1" customFormat="1" ht="20" customHeight="1" spans="1:9">
      <c r="A27" s="16">
        <v>28</v>
      </c>
      <c r="B27" s="17"/>
      <c r="C27" s="45" t="s">
        <v>41</v>
      </c>
      <c r="D27" s="45"/>
      <c r="E27" s="45"/>
      <c r="F27" s="45"/>
      <c r="G27" s="20"/>
      <c r="H27" s="41"/>
      <c r="I27" s="89"/>
    </row>
    <row r="28" s="1" customFormat="1" ht="20" customHeight="1" spans="1:9">
      <c r="A28" s="16">
        <v>29</v>
      </c>
      <c r="B28" s="17"/>
      <c r="C28" s="46" t="s">
        <v>42</v>
      </c>
      <c r="D28" s="32" t="s">
        <v>43</v>
      </c>
      <c r="E28" s="23" t="s">
        <v>15</v>
      </c>
      <c r="F28" s="47">
        <v>1</v>
      </c>
      <c r="G28" s="40">
        <v>280</v>
      </c>
      <c r="H28" s="48">
        <f>G28*F28</f>
        <v>280</v>
      </c>
      <c r="I28" s="23" t="s">
        <v>44</v>
      </c>
    </row>
    <row r="29" s="1" customFormat="1" ht="20" customHeight="1" spans="1:9">
      <c r="A29" s="16">
        <v>30</v>
      </c>
      <c r="B29" s="17"/>
      <c r="C29" s="27" t="s">
        <v>20</v>
      </c>
      <c r="D29" s="30"/>
      <c r="E29" s="22"/>
      <c r="F29" s="22"/>
      <c r="G29" s="20"/>
      <c r="H29" s="49"/>
      <c r="I29" s="90"/>
    </row>
    <row r="30" s="1" customFormat="1" ht="20" customHeight="1" spans="1:9">
      <c r="A30" s="16">
        <v>31</v>
      </c>
      <c r="B30" s="17"/>
      <c r="C30" s="44" t="s">
        <v>18</v>
      </c>
      <c r="D30" s="44"/>
      <c r="E30" s="44"/>
      <c r="F30" s="44"/>
      <c r="G30" s="29"/>
      <c r="H30" s="48"/>
      <c r="I30" s="94"/>
    </row>
    <row r="31" s="1" customFormat="1" ht="20" customHeight="1" spans="1:9">
      <c r="A31" s="16">
        <v>32</v>
      </c>
      <c r="B31" s="17"/>
      <c r="C31" s="22" t="s">
        <v>13</v>
      </c>
      <c r="D31" s="23" t="s">
        <v>19</v>
      </c>
      <c r="E31" s="22" t="s">
        <v>15</v>
      </c>
      <c r="F31" s="24">
        <v>3</v>
      </c>
      <c r="G31" s="25">
        <v>1350</v>
      </c>
      <c r="H31" s="48">
        <f t="shared" ref="H31:H36" si="0">G31*F31</f>
        <v>4050</v>
      </c>
      <c r="I31" s="89" t="s">
        <v>16</v>
      </c>
    </row>
    <row r="32" s="1" customFormat="1" ht="20" customHeight="1" spans="1:9">
      <c r="A32" s="16">
        <v>33</v>
      </c>
      <c r="B32" s="17"/>
      <c r="C32" s="27" t="s">
        <v>45</v>
      </c>
      <c r="D32" s="19"/>
      <c r="E32" s="29"/>
      <c r="F32" s="19"/>
      <c r="G32" s="21"/>
      <c r="H32" s="41"/>
      <c r="I32" s="95"/>
    </row>
    <row r="33" s="1" customFormat="1" ht="20" customHeight="1" spans="1:9">
      <c r="A33" s="16">
        <v>34</v>
      </c>
      <c r="B33" s="17"/>
      <c r="C33" s="50" t="s">
        <v>46</v>
      </c>
      <c r="D33" s="50"/>
      <c r="E33" s="50"/>
      <c r="F33" s="50"/>
      <c r="G33" s="50"/>
      <c r="H33" s="51"/>
      <c r="I33" s="96"/>
    </row>
    <row r="34" s="1" customFormat="1" ht="20" customHeight="1" spans="1:9">
      <c r="A34" s="16">
        <v>35</v>
      </c>
      <c r="B34" s="17"/>
      <c r="C34" s="22" t="s">
        <v>47</v>
      </c>
      <c r="D34" s="23" t="s">
        <v>48</v>
      </c>
      <c r="E34" s="22" t="s">
        <v>15</v>
      </c>
      <c r="F34" s="24">
        <v>20</v>
      </c>
      <c r="G34" s="29">
        <v>1850</v>
      </c>
      <c r="H34" s="48">
        <f t="shared" si="0"/>
        <v>37000</v>
      </c>
      <c r="I34" s="97" t="s">
        <v>49</v>
      </c>
    </row>
    <row r="35" s="1" customFormat="1" ht="20" customHeight="1" spans="1:9">
      <c r="A35" s="16">
        <v>36</v>
      </c>
      <c r="B35" s="17"/>
      <c r="C35" s="50" t="s">
        <v>50</v>
      </c>
      <c r="D35" s="50"/>
      <c r="E35" s="50"/>
      <c r="F35" s="50"/>
      <c r="G35" s="50"/>
      <c r="H35" s="51"/>
      <c r="I35" s="96"/>
    </row>
    <row r="36" s="1" customFormat="1" ht="20" customHeight="1" spans="1:9">
      <c r="A36" s="16">
        <v>37</v>
      </c>
      <c r="B36" s="17"/>
      <c r="C36" s="22" t="s">
        <v>47</v>
      </c>
      <c r="D36" s="23" t="s">
        <v>51</v>
      </c>
      <c r="E36" s="22" t="s">
        <v>15</v>
      </c>
      <c r="F36" s="24">
        <v>1</v>
      </c>
      <c r="G36" s="20">
        <v>1800</v>
      </c>
      <c r="H36" s="48">
        <f t="shared" si="0"/>
        <v>1800</v>
      </c>
      <c r="I36" s="97" t="s">
        <v>49</v>
      </c>
    </row>
    <row r="37" s="1" customFormat="1" ht="20" customHeight="1" spans="1:9">
      <c r="A37" s="16">
        <v>38</v>
      </c>
      <c r="B37" s="17"/>
      <c r="C37" s="52" t="s">
        <v>32</v>
      </c>
      <c r="D37" s="53"/>
      <c r="E37" s="54"/>
      <c r="F37" s="55"/>
      <c r="G37" s="56"/>
      <c r="H37" s="57"/>
      <c r="I37" s="96"/>
    </row>
    <row r="38" s="1" customFormat="1" ht="20" customHeight="1" spans="1:9">
      <c r="A38" s="16">
        <v>39</v>
      </c>
      <c r="B38" s="17">
        <v>45216</v>
      </c>
      <c r="C38" s="58" t="s">
        <v>52</v>
      </c>
      <c r="D38" s="59"/>
      <c r="E38" s="44"/>
      <c r="F38" s="44"/>
      <c r="G38" s="60"/>
      <c r="H38" s="61"/>
      <c r="I38" s="98"/>
    </row>
    <row r="39" s="1" customFormat="1" ht="20" customHeight="1" spans="1:9">
      <c r="A39" s="16">
        <v>40</v>
      </c>
      <c r="B39" s="17"/>
      <c r="C39" s="62" t="s">
        <v>53</v>
      </c>
      <c r="D39" s="22" t="s">
        <v>54</v>
      </c>
      <c r="E39" s="22" t="s">
        <v>55</v>
      </c>
      <c r="F39" s="24">
        <v>4</v>
      </c>
      <c r="G39" s="29">
        <v>30</v>
      </c>
      <c r="H39" s="26">
        <f t="shared" ref="H39:H43" si="1">G39*F39</f>
        <v>120</v>
      </c>
      <c r="I39" s="97" t="s">
        <v>56</v>
      </c>
    </row>
    <row r="40" s="1" customFormat="1" ht="20" customHeight="1" spans="1:9">
      <c r="A40" s="16">
        <v>41</v>
      </c>
      <c r="B40" s="17"/>
      <c r="C40" s="62" t="s">
        <v>53</v>
      </c>
      <c r="D40" s="37" t="s">
        <v>57</v>
      </c>
      <c r="E40" s="36" t="s">
        <v>55</v>
      </c>
      <c r="F40" s="36">
        <v>12</v>
      </c>
      <c r="G40" s="38">
        <v>15</v>
      </c>
      <c r="H40" s="26">
        <f t="shared" si="1"/>
        <v>180</v>
      </c>
      <c r="I40" s="90" t="s">
        <v>58</v>
      </c>
    </row>
    <row r="41" s="1" customFormat="1" ht="20" customHeight="1" spans="1:9">
      <c r="A41" s="16">
        <v>42</v>
      </c>
      <c r="B41" s="17"/>
      <c r="C41" s="27" t="s">
        <v>59</v>
      </c>
      <c r="D41" s="44"/>
      <c r="E41" s="44"/>
      <c r="F41" s="44"/>
      <c r="G41" s="63"/>
      <c r="H41" s="57"/>
      <c r="I41" s="99"/>
    </row>
    <row r="42" s="1" customFormat="1" ht="20" customHeight="1" spans="1:9">
      <c r="A42" s="16">
        <v>43</v>
      </c>
      <c r="B42" s="17">
        <v>45219</v>
      </c>
      <c r="C42" s="64" t="s">
        <v>60</v>
      </c>
      <c r="D42" s="65"/>
      <c r="E42" s="23" t="s">
        <v>61</v>
      </c>
      <c r="F42" s="36">
        <f>72-48</f>
        <v>24</v>
      </c>
      <c r="G42" s="66">
        <v>12</v>
      </c>
      <c r="H42" s="26">
        <f>F42*G42</f>
        <v>288</v>
      </c>
      <c r="I42" s="100" t="s">
        <v>62</v>
      </c>
    </row>
    <row r="43" s="1" customFormat="1" ht="20" customHeight="1" spans="1:9">
      <c r="A43" s="16">
        <v>44</v>
      </c>
      <c r="B43" s="17"/>
      <c r="C43" s="67" t="s">
        <v>63</v>
      </c>
      <c r="D43" s="19"/>
      <c r="E43" s="29" t="s">
        <v>64</v>
      </c>
      <c r="F43" s="19">
        <v>2</v>
      </c>
      <c r="G43" s="21">
        <v>120</v>
      </c>
      <c r="H43" s="21">
        <f t="shared" si="1"/>
        <v>240</v>
      </c>
      <c r="I43" s="89"/>
    </row>
    <row r="44" s="1" customFormat="1" ht="20" customHeight="1" spans="1:9">
      <c r="A44" s="16">
        <v>45</v>
      </c>
      <c r="B44" s="17"/>
      <c r="C44" s="52" t="s">
        <v>65</v>
      </c>
      <c r="D44" s="44"/>
      <c r="E44" s="44"/>
      <c r="F44" s="44"/>
      <c r="G44" s="63"/>
      <c r="H44" s="57"/>
      <c r="I44" s="99"/>
    </row>
    <row r="45" s="1" customFormat="1" ht="20" customHeight="1" spans="1:9">
      <c r="A45" s="16">
        <v>46</v>
      </c>
      <c r="B45" s="68">
        <v>45219</v>
      </c>
      <c r="C45" s="69" t="s">
        <v>66</v>
      </c>
      <c r="D45" s="70"/>
      <c r="E45" s="70"/>
      <c r="F45" s="70"/>
      <c r="G45" s="71"/>
      <c r="H45" s="71"/>
      <c r="I45" s="70"/>
    </row>
    <row r="46" s="1" customFormat="1" ht="20" customHeight="1" spans="1:9">
      <c r="A46" s="16">
        <v>47</v>
      </c>
      <c r="B46" s="72"/>
      <c r="C46" s="36" t="s">
        <v>67</v>
      </c>
      <c r="D46" s="36" t="s">
        <v>68</v>
      </c>
      <c r="E46" s="26" t="s">
        <v>15</v>
      </c>
      <c r="F46" s="36">
        <v>38</v>
      </c>
      <c r="G46" s="73">
        <v>400</v>
      </c>
      <c r="H46" s="40">
        <f t="shared" ref="H46:H50" si="2">G46*F46</f>
        <v>15200</v>
      </c>
      <c r="I46" s="90" t="s">
        <v>69</v>
      </c>
    </row>
    <row r="47" s="1" customFormat="1" ht="20" customHeight="1" spans="1:9">
      <c r="A47" s="16">
        <v>48</v>
      </c>
      <c r="B47" s="72"/>
      <c r="C47" s="74" t="s">
        <v>70</v>
      </c>
      <c r="D47" s="75"/>
      <c r="E47" s="76"/>
      <c r="F47" s="77"/>
      <c r="G47" s="78"/>
      <c r="H47" s="57"/>
      <c r="I47" s="96"/>
    </row>
    <row r="48" s="1" customFormat="1" ht="20" customHeight="1" spans="1:9">
      <c r="A48" s="16">
        <v>49</v>
      </c>
      <c r="B48" s="72"/>
      <c r="C48" s="39" t="s">
        <v>42</v>
      </c>
      <c r="D48" s="39" t="s">
        <v>71</v>
      </c>
      <c r="E48" s="23" t="s">
        <v>15</v>
      </c>
      <c r="F48" s="47">
        <v>19</v>
      </c>
      <c r="G48" s="40">
        <v>1650</v>
      </c>
      <c r="H48" s="40">
        <f t="shared" si="2"/>
        <v>31350</v>
      </c>
      <c r="I48" s="73" t="s">
        <v>69</v>
      </c>
    </row>
    <row r="49" s="1" customFormat="1" ht="20" customHeight="1" spans="1:9">
      <c r="A49" s="16">
        <v>50</v>
      </c>
      <c r="B49" s="72"/>
      <c r="C49" s="79" t="s">
        <v>72</v>
      </c>
      <c r="D49" s="80"/>
      <c r="E49" s="81"/>
      <c r="F49" s="77"/>
      <c r="G49" s="82"/>
      <c r="H49" s="57"/>
      <c r="I49" s="96"/>
    </row>
    <row r="50" s="1" customFormat="1" ht="20" customHeight="1" spans="1:9">
      <c r="A50" s="16">
        <v>51</v>
      </c>
      <c r="B50" s="72"/>
      <c r="C50" s="39" t="s">
        <v>42</v>
      </c>
      <c r="D50" s="39" t="s">
        <v>71</v>
      </c>
      <c r="E50" s="23" t="s">
        <v>15</v>
      </c>
      <c r="F50" s="47">
        <v>19</v>
      </c>
      <c r="G50" s="40">
        <v>1650</v>
      </c>
      <c r="H50" s="40">
        <f t="shared" si="2"/>
        <v>31350</v>
      </c>
      <c r="I50" s="73" t="s">
        <v>69</v>
      </c>
    </row>
    <row r="51" s="1" customFormat="1" ht="20" customHeight="1" spans="1:9">
      <c r="A51" s="16">
        <v>52</v>
      </c>
      <c r="B51" s="83"/>
      <c r="C51" s="84" t="s">
        <v>73</v>
      </c>
      <c r="D51" s="85"/>
      <c r="E51" s="85"/>
      <c r="F51" s="85"/>
      <c r="G51" s="63"/>
      <c r="H51" s="86"/>
      <c r="I51" s="101"/>
    </row>
    <row r="52" s="1" customFormat="1" ht="20" customHeight="1" spans="1:9">
      <c r="A52" s="87" t="s">
        <v>74</v>
      </c>
      <c r="B52" s="87"/>
      <c r="C52" s="87"/>
      <c r="D52" s="87"/>
      <c r="E52" s="87"/>
      <c r="F52" s="87"/>
      <c r="G52" s="87"/>
      <c r="H52" s="88">
        <f>SUM(H5:H50)</f>
        <v>153098</v>
      </c>
      <c r="I52" s="87"/>
    </row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</sheetData>
  <mergeCells count="19">
    <mergeCell ref="A1:I1"/>
    <mergeCell ref="A2:I2"/>
    <mergeCell ref="A3:I3"/>
    <mergeCell ref="C5:E5"/>
    <mergeCell ref="C8:F8"/>
    <mergeCell ref="C11:E11"/>
    <mergeCell ref="C24:F24"/>
    <mergeCell ref="C27:F27"/>
    <mergeCell ref="C47:E47"/>
    <mergeCell ref="C49:E49"/>
    <mergeCell ref="A52:G52"/>
    <mergeCell ref="B5:B13"/>
    <mergeCell ref="B14:B15"/>
    <mergeCell ref="B16:B19"/>
    <mergeCell ref="B20:B23"/>
    <mergeCell ref="B24:B37"/>
    <mergeCell ref="B38:B41"/>
    <mergeCell ref="B42:B44"/>
    <mergeCell ref="B45:B51"/>
  </mergeCells>
  <printOptions horizontalCentered="1"/>
  <pageMargins left="0.161111111111111" right="0.161111111111111" top="0.2125" bottom="0.2125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2023-10-21T00:55:00Z</dcterms:created>
  <dcterms:modified xsi:type="dcterms:W3CDTF">2023-10-23T02:44:49Z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5E0E8FFF397342A4B900B6467A236DAE_11</vt:lpwstr>
  </property>
  <property fmtid="{D5CDD505-2E9C-101B-9397-08002B2CF9AE}" pid="3" name="KSOProductBuildVer">
    <vt:lpwstr>2052-12.1.0.15712</vt:lpwstr>
  </property>
</Properties>
</file>