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<sst xmlns="http://schemas.openxmlformats.org/spreadsheetml/2006/main" count="191" uniqueCount="102">
  <si>
    <t>深圳市福达通网络科技有限公司</t>
  </si>
  <si>
    <t>日期</t>
  </si>
  <si>
    <t>货物名称</t>
  </si>
  <si>
    <t>单价</t>
  </si>
  <si>
    <t>数量</t>
  </si>
  <si>
    <t>合计</t>
  </si>
  <si>
    <t>备注</t>
  </si>
  <si>
    <t>开票时间</t>
  </si>
  <si>
    <t>北洋打印机BTP-G200</t>
  </si>
  <si>
    <t>博思得G-2108</t>
  </si>
  <si>
    <t>得实打印机</t>
  </si>
  <si>
    <t>公账</t>
  </si>
  <si>
    <t>BTP-G300</t>
  </si>
  <si>
    <t>霍尼1900GHD</t>
  </si>
  <si>
    <t>店帮手POS一体机</t>
  </si>
  <si>
    <t>S300</t>
  </si>
  <si>
    <t>软件</t>
  </si>
  <si>
    <t>l540h</t>
  </si>
  <si>
    <t>店帮手DBS-2500</t>
  </si>
  <si>
    <t>小计</t>
  </si>
  <si>
    <t>霍尼PC42T</t>
  </si>
  <si>
    <t>博思得G-3106</t>
  </si>
  <si>
    <t>公帐</t>
  </si>
  <si>
    <t>2018年2,3月</t>
  </si>
  <si>
    <t>北洋打印机S300</t>
  </si>
  <si>
    <t>条码纸</t>
  </si>
  <si>
    <t>德利杰PM-9500-DPM</t>
  </si>
  <si>
    <t>北洋打印机2300E</t>
  </si>
  <si>
    <t>5-4开票</t>
  </si>
  <si>
    <t xml:space="preserve">TBY-6400
</t>
  </si>
  <si>
    <t>霍尼维尔1902GSR</t>
  </si>
  <si>
    <t>款直接付上家</t>
  </si>
  <si>
    <t>德利杰GD4430-DPM</t>
  </si>
  <si>
    <t>德利杰GM4430</t>
  </si>
  <si>
    <t>腾盛TS-818</t>
  </si>
  <si>
    <t>得实DL200</t>
  </si>
  <si>
    <t>德利杰GD4430-HD</t>
  </si>
  <si>
    <t>博思得G2108</t>
  </si>
  <si>
    <t>致明兴X1i</t>
  </si>
  <si>
    <t>北洋S300</t>
  </si>
  <si>
    <t xml:space="preserve"> 合计</t>
  </si>
  <si>
    <t>广州鹏克</t>
  </si>
  <si>
    <t>9-19开票</t>
  </si>
  <si>
    <t>二维有线，串口</t>
  </si>
  <si>
    <t>佳博_GP-3120TN</t>
  </si>
  <si>
    <t>销售退货</t>
  </si>
  <si>
    <t>肖紫维 退</t>
  </si>
  <si>
    <t>7-19长沙卫恩</t>
  </si>
  <si>
    <t>8-8长沙卫恩</t>
  </si>
  <si>
    <t>博思德EM920</t>
  </si>
  <si>
    <t>样机</t>
  </si>
  <si>
    <t>Honey well1902-GSR二维无线</t>
  </si>
  <si>
    <t>长沙卫恩</t>
  </si>
  <si>
    <t>肖紫维自提</t>
  </si>
  <si>
    <t>深圳</t>
  </si>
  <si>
    <t>霍尼1902GHD</t>
  </si>
  <si>
    <t>科密C90中文输出</t>
  </si>
  <si>
    <t>7-30号卫恩付鹏克</t>
  </si>
  <si>
    <t>广州鹏克,已开票</t>
  </si>
  <si>
    <t>8-30长沙卫恩</t>
  </si>
  <si>
    <t>10-22公账50780</t>
  </si>
  <si>
    <t>已开票</t>
  </si>
  <si>
    <t>德利杰GD4430HD</t>
  </si>
  <si>
    <t>HD3430_有线</t>
  </si>
  <si>
    <t>GD4400</t>
  </si>
  <si>
    <t>机器维修费</t>
  </si>
  <si>
    <t>肖紫薇</t>
  </si>
  <si>
    <t>二维，USB接口</t>
  </si>
  <si>
    <t>8-9号福达通</t>
  </si>
  <si>
    <t>博思德C168</t>
  </si>
  <si>
    <t>HD3430</t>
  </si>
  <si>
    <t>黑色</t>
  </si>
  <si>
    <t>霍尼1250G</t>
  </si>
  <si>
    <t>德利捷4430-HD</t>
  </si>
  <si>
    <t>霍尼PD43-300dpi</t>
  </si>
  <si>
    <t>不带屏幕 不带网卡</t>
  </si>
  <si>
    <t>黑色 有线 U口</t>
  </si>
  <si>
    <t>11-12转公账</t>
  </si>
  <si>
    <t>已开票（11-27）</t>
  </si>
  <si>
    <t>12-05转公账27564</t>
  </si>
  <si>
    <t>已开票（12-05）</t>
  </si>
  <si>
    <t>佳博_GP-3120TU</t>
  </si>
  <si>
    <t>HD3430条码扫描枪</t>
  </si>
  <si>
    <t>GD4430-DPM单机</t>
  </si>
  <si>
    <t>博思德G2108</t>
  </si>
  <si>
    <t>博思德G3106</t>
  </si>
  <si>
    <t>01-29转公账49800</t>
  </si>
  <si>
    <t>黑色有线串口</t>
  </si>
  <si>
    <t>1900GHD</t>
  </si>
  <si>
    <t>8-1已开票</t>
  </si>
  <si>
    <t>北洋2200E-PLUS</t>
  </si>
  <si>
    <t>01-09转公账</t>
  </si>
  <si>
    <t>2020年</t>
  </si>
  <si>
    <t xml:space="preserve">打印机配件_裁刀_EZ2350I </t>
  </si>
  <si>
    <t>04-09公账</t>
  </si>
  <si>
    <t>2020年5月-6月</t>
  </si>
  <si>
    <t>博思得C168 200dip</t>
  </si>
  <si>
    <t>B110CR 90mm*300m</t>
  </si>
  <si>
    <t>B110CR 90mm*301m</t>
  </si>
  <si>
    <t>打印头/TX6/600PDI/</t>
  </si>
  <si>
    <t>2020年7-9月</t>
  </si>
  <si>
    <t>PM4i/203DPI/打印头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</si>
</sst>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/>
    <xf numFmtId="0" fontId="11" fillId="0" borderId="0"/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1" fillId="0" borderId="0" xfId="49" applyNumberFormat="1" applyFont="1" applyFill="1" applyAlignment="1"/>
    <xf numFmtId="0" fontId="2" fillId="0" borderId="0" xfId="0" applyFont="1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49" applyNumberFormat="1" applyFont="1" applyBorder="1" applyAlignment="1">
      <alignment horizontal="left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left"/>
    </xf>
    <xf numFmtId="0" fontId="1" fillId="0" borderId="2" xfId="49" applyNumberFormat="1" applyFont="1" applyFill="1" applyBorder="1" applyAlignment="1">
      <alignment horizontal="center"/>
    </xf>
    <xf numFmtId="0" fontId="1" fillId="0" borderId="3" xfId="49" applyNumberFormat="1" applyFont="1" applyFill="1" applyBorder="1" applyAlignment="1">
      <alignment horizontal="center"/>
    </xf>
    <xf numFmtId="0" fontId="1" fillId="0" borderId="4" xfId="49" applyNumberFormat="1" applyFont="1" applyFill="1" applyBorder="1" applyAlignment="1">
      <alignment horizontal="center"/>
    </xf>
    <xf numFmtId="0" fontId="1" fillId="0" borderId="1" xfId="49" applyNumberFormat="1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5" xfId="0" applyFill="1" applyBorder="1">
      <alignment vertical="center"/>
    </xf>
    <xf numFmtId="5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49" applyNumberFormat="1" applyFont="1" applyFill="1" applyAlignment="1">
      <alignment horizontal="left"/>
    </xf>
    <xf numFmtId="0" fontId="0" fillId="0" borderId="6" xfId="0" applyFill="1" applyBorder="1">
      <alignment vertical="center"/>
    </xf>
    <xf numFmtId="57" fontId="1" fillId="0" borderId="0" xfId="49" applyNumberFormat="1" applyFont="1" applyFill="1" applyAlignment="1">
      <alignment horizontal="center"/>
    </xf>
    <xf numFmtId="0" fontId="1" fillId="0" borderId="0" xfId="49" applyNumberFormat="1" applyFont="1" applyFill="1" applyAlignment="1">
      <alignment horizontal="center"/>
    </xf>
    <xf numFmtId="0" fontId="1" fillId="2" borderId="1" xfId="49" applyNumberFormat="1" applyFont="1" applyFill="1" applyBorder="1" applyAlignment="1">
      <alignment horizontal="left"/>
    </xf>
    <xf numFmtId="0" fontId="5" fillId="2" borderId="1" xfId="0" applyFont="1" applyFill="1" applyBorder="1" applyAlignment="1"/>
    <xf numFmtId="0" fontId="0" fillId="2" borderId="1" xfId="0" applyFill="1" applyBorder="1">
      <alignment vertical="center"/>
    </xf>
    <xf numFmtId="0" fontId="5" fillId="0" borderId="1" xfId="0" applyFont="1" applyFill="1" applyBorder="1" applyAlignment="1"/>
    <xf numFmtId="58" fontId="0" fillId="0" borderId="1" xfId="0" applyNumberFormat="1" applyFill="1" applyBorder="1">
      <alignment vertical="center"/>
    </xf>
    <xf numFmtId="0" fontId="2" fillId="0" borderId="1" xfId="0" applyFont="1" applyFill="1" applyBorder="1">
      <alignment vertical="center"/>
    </xf>
    <xf numFmtId="57" fontId="0" fillId="0" borderId="1" xfId="0" applyNumberForma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/>
    </xf>
    <xf numFmtId="58" fontId="0" fillId="0" borderId="4" xfId="0" applyNumberFormat="1" applyFill="1" applyBorder="1">
      <alignment vertical="center"/>
    </xf>
    <xf numFmtId="0" fontId="0" fillId="0" borderId="1" xfId="0" applyFill="1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58" fontId="0" fillId="0" borderId="1" xfId="0" applyNumberFormat="1" applyBorder="1">
      <alignment vertical="center"/>
    </xf>
    <xf numFmtId="57" fontId="1" fillId="0" borderId="1" xfId="49" applyNumberFormat="1" applyFont="1" applyFill="1" applyBorder="1" applyAlignment="1">
      <alignment horizontal="center"/>
    </xf>
    <xf numFmtId="0" fontId="3" fillId="0" borderId="1" xfId="49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0" fillId="0" borderId="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58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topLeftCell="A163" workbookViewId="0">
      <selection activeCell="E193" sqref="E193:E194"/>
    </sheetView>
  </sheetViews>
  <sheetFormatPr defaultColWidth="9" defaultRowHeight="13.5"/>
  <cols>
    <col min="1" max="1" width="11.25" customWidth="1"/>
    <col min="2" max="2" width="27.875" customWidth="1"/>
    <col min="3" max="3" width="8.875" customWidth="1"/>
    <col min="4" max="4" width="9.5" customWidth="1"/>
    <col min="5" max="5" width="11.75" customWidth="1"/>
    <col min="6" max="6" width="16.375" customWidth="1"/>
    <col min="7" max="7" width="9.625" style="5" customWidth="1"/>
  </cols>
  <sheetData>
    <row r="1" spans="1:5">
      <c r="A1" s="6" t="s">
        <v>0</v>
      </c>
      <c r="B1" s="6"/>
      <c r="C1" s="6"/>
      <c r="D1" s="6"/>
      <c r="E1" s="6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2" t="s">
        <v>7</v>
      </c>
    </row>
    <row r="3" spans="1:6">
      <c r="A3" s="8">
        <v>20170911</v>
      </c>
      <c r="B3" s="9" t="s">
        <v>8</v>
      </c>
      <c r="C3" s="5">
        <v>3000</v>
      </c>
      <c r="D3" s="5">
        <v>4</v>
      </c>
      <c r="E3" s="5">
        <f>C3*D3</f>
        <v>12000</v>
      </c>
      <c r="F3" s="7"/>
    </row>
    <row r="4" spans="1:6">
      <c r="A4" s="8">
        <v>20170918</v>
      </c>
      <c r="B4" s="9" t="s">
        <v>9</v>
      </c>
      <c r="C4" s="5">
        <v>1650</v>
      </c>
      <c r="D4" s="5">
        <v>1</v>
      </c>
      <c r="E4" s="5">
        <f>C4*D4</f>
        <v>1650</v>
      </c>
      <c r="F4" s="7"/>
    </row>
    <row r="5" spans="1:6">
      <c r="A5" s="10">
        <v>20170925</v>
      </c>
      <c r="B5" s="9" t="s">
        <v>10</v>
      </c>
      <c r="C5" s="5">
        <v>1650</v>
      </c>
      <c r="D5" s="5">
        <v>3</v>
      </c>
      <c r="E5" s="5">
        <f>C5*D5</f>
        <v>4950</v>
      </c>
      <c r="F5" s="7"/>
    </row>
    <row r="6" spans="1:6">
      <c r="A6" s="5"/>
      <c r="B6" s="5"/>
      <c r="C6" s="5"/>
      <c r="D6" s="5"/>
      <c r="E6" s="5">
        <f>SUM(E3:E5)</f>
        <v>18600</v>
      </c>
      <c r="F6" s="7"/>
    </row>
    <row r="7" spans="1:6">
      <c r="A7" s="10">
        <v>20171023</v>
      </c>
      <c r="B7" s="5"/>
      <c r="C7" s="5"/>
      <c r="D7" s="5"/>
      <c r="E7" s="5">
        <v>-18600</v>
      </c>
      <c r="F7" s="7" t="s">
        <v>11</v>
      </c>
    </row>
    <row r="8" spans="1:6">
      <c r="A8" s="10"/>
      <c r="B8" s="5"/>
      <c r="C8" s="5"/>
      <c r="D8" s="5"/>
      <c r="E8" s="5"/>
      <c r="F8" s="7"/>
    </row>
    <row r="9" spans="1:6">
      <c r="A9" s="10">
        <v>20171025</v>
      </c>
      <c r="B9" s="11" t="s">
        <v>12</v>
      </c>
      <c r="C9" s="5">
        <v>3600</v>
      </c>
      <c r="D9" s="5">
        <v>26</v>
      </c>
      <c r="E9" s="5">
        <f t="shared" ref="E9:E16" si="0">C9*D9</f>
        <v>93600</v>
      </c>
      <c r="F9" s="7"/>
    </row>
    <row r="10" spans="1:6">
      <c r="A10" s="10">
        <v>20171028</v>
      </c>
      <c r="B10" s="11" t="s">
        <v>9</v>
      </c>
      <c r="C10" s="5">
        <v>1650</v>
      </c>
      <c r="D10" s="5">
        <v>2</v>
      </c>
      <c r="E10" s="5">
        <f t="shared" si="0"/>
        <v>3300</v>
      </c>
      <c r="F10" s="7"/>
    </row>
    <row r="11" spans="1:6">
      <c r="A11" s="10">
        <v>20171102</v>
      </c>
      <c r="B11" s="11" t="s">
        <v>13</v>
      </c>
      <c r="C11" s="5">
        <v>920</v>
      </c>
      <c r="D11" s="5">
        <v>1</v>
      </c>
      <c r="E11" s="5">
        <f t="shared" si="0"/>
        <v>920</v>
      </c>
      <c r="F11" s="7"/>
    </row>
    <row r="12" spans="1:6">
      <c r="A12" s="10">
        <v>20171104</v>
      </c>
      <c r="B12" s="11" t="s">
        <v>13</v>
      </c>
      <c r="C12" s="5">
        <v>920</v>
      </c>
      <c r="D12" s="5">
        <v>5</v>
      </c>
      <c r="E12" s="5">
        <f t="shared" si="0"/>
        <v>4600</v>
      </c>
      <c r="F12" s="7"/>
    </row>
    <row r="13" s="1" customFormat="1" spans="1:7">
      <c r="A13" s="12">
        <v>20171109</v>
      </c>
      <c r="B13" s="11" t="s">
        <v>14</v>
      </c>
      <c r="C13" s="2">
        <v>3700</v>
      </c>
      <c r="D13" s="2">
        <v>1</v>
      </c>
      <c r="E13" s="2">
        <f t="shared" si="0"/>
        <v>3700</v>
      </c>
      <c r="F13" s="13"/>
      <c r="G13" s="2"/>
    </row>
    <row r="14" s="1" customFormat="1" spans="1:7">
      <c r="A14" s="12">
        <v>20171115</v>
      </c>
      <c r="B14" s="11" t="s">
        <v>15</v>
      </c>
      <c r="C14" s="2">
        <v>1450</v>
      </c>
      <c r="D14" s="2">
        <v>1</v>
      </c>
      <c r="E14" s="2">
        <f t="shared" si="0"/>
        <v>1450</v>
      </c>
      <c r="F14" s="13"/>
      <c r="G14" s="2"/>
    </row>
    <row r="15" s="1" customFormat="1" spans="1:7">
      <c r="A15" s="12">
        <v>20171115</v>
      </c>
      <c r="B15" s="11" t="s">
        <v>16</v>
      </c>
      <c r="C15" s="2">
        <v>300</v>
      </c>
      <c r="D15" s="2">
        <v>1</v>
      </c>
      <c r="E15" s="2">
        <f t="shared" si="0"/>
        <v>300</v>
      </c>
      <c r="F15" s="13"/>
      <c r="G15" s="2"/>
    </row>
    <row r="16" s="1" customFormat="1" spans="1:7">
      <c r="A16" s="12">
        <v>20171117</v>
      </c>
      <c r="B16" s="11" t="s">
        <v>17</v>
      </c>
      <c r="C16" s="2">
        <v>640</v>
      </c>
      <c r="D16" s="2">
        <v>20</v>
      </c>
      <c r="E16" s="2">
        <f t="shared" si="0"/>
        <v>12800</v>
      </c>
      <c r="F16" s="13"/>
      <c r="G16" s="2"/>
    </row>
    <row r="17" s="1" customFormat="1" spans="1:7">
      <c r="A17" s="14">
        <v>20171120</v>
      </c>
      <c r="B17" s="11" t="s">
        <v>13</v>
      </c>
      <c r="C17" s="15">
        <v>950</v>
      </c>
      <c r="D17" s="16">
        <v>4</v>
      </c>
      <c r="E17" s="2">
        <v>3800</v>
      </c>
      <c r="F17" s="13"/>
      <c r="G17" s="2"/>
    </row>
    <row r="18" s="1" customFormat="1" spans="1:7">
      <c r="A18" s="14">
        <v>20171123</v>
      </c>
      <c r="B18" s="11" t="s">
        <v>18</v>
      </c>
      <c r="C18" s="15">
        <v>2840</v>
      </c>
      <c r="D18" s="16">
        <v>1</v>
      </c>
      <c r="E18" s="2">
        <v>2840</v>
      </c>
      <c r="F18" s="13"/>
      <c r="G18" s="2"/>
    </row>
    <row r="19" s="1" customFormat="1" spans="1:7">
      <c r="A19" s="17" t="s">
        <v>19</v>
      </c>
      <c r="B19" s="18"/>
      <c r="C19" s="18"/>
      <c r="D19" s="19"/>
      <c r="E19" s="2">
        <f>SUM(E9:E18)</f>
        <v>127310</v>
      </c>
      <c r="F19" s="13"/>
      <c r="G19" s="2"/>
    </row>
    <row r="20" s="1" customFormat="1" spans="1:7">
      <c r="A20" s="12">
        <v>20171117</v>
      </c>
      <c r="B20" s="2"/>
      <c r="C20" s="2"/>
      <c r="D20" s="2"/>
      <c r="E20" s="2">
        <v>-75000</v>
      </c>
      <c r="F20" s="13" t="s">
        <v>11</v>
      </c>
      <c r="G20" s="2"/>
    </row>
    <row r="21" s="1" customFormat="1" spans="1:7">
      <c r="A21" s="20">
        <v>20171129</v>
      </c>
      <c r="B21" s="11" t="s">
        <v>13</v>
      </c>
      <c r="C21" s="2">
        <v>950</v>
      </c>
      <c r="D21" s="2">
        <v>16</v>
      </c>
      <c r="E21" s="2">
        <v>15200</v>
      </c>
      <c r="F21" s="13"/>
      <c r="G21" s="2"/>
    </row>
    <row r="22" s="1" customFormat="1" spans="1:7">
      <c r="A22" s="20">
        <v>20180116</v>
      </c>
      <c r="B22" s="11" t="s">
        <v>20</v>
      </c>
      <c r="C22" s="2">
        <v>745</v>
      </c>
      <c r="D22" s="2">
        <v>40</v>
      </c>
      <c r="E22" s="2">
        <v>29800</v>
      </c>
      <c r="F22" s="13"/>
      <c r="G22" s="2"/>
    </row>
    <row r="23" s="1" customFormat="1" spans="1:7">
      <c r="A23" s="20">
        <v>20180130</v>
      </c>
      <c r="B23" s="11" t="s">
        <v>21</v>
      </c>
      <c r="C23" s="2">
        <v>2650</v>
      </c>
      <c r="D23" s="2">
        <v>1</v>
      </c>
      <c r="E23" s="2">
        <v>2650</v>
      </c>
      <c r="F23" s="13"/>
      <c r="G23" s="2"/>
    </row>
    <row r="24" s="1" customFormat="1" spans="1:7">
      <c r="A24" s="20">
        <v>20180131</v>
      </c>
      <c r="B24" s="2"/>
      <c r="C24" s="2"/>
      <c r="D24" s="2"/>
      <c r="E24" s="2">
        <v>-67510</v>
      </c>
      <c r="F24" s="13" t="s">
        <v>22</v>
      </c>
      <c r="G24" s="2"/>
    </row>
    <row r="25" s="1" customFormat="1" spans="1:7">
      <c r="A25" s="20">
        <v>20180210</v>
      </c>
      <c r="B25" s="2"/>
      <c r="C25" s="2"/>
      <c r="D25" s="2"/>
      <c r="E25" s="2">
        <v>-32450</v>
      </c>
      <c r="F25" s="13" t="s">
        <v>22</v>
      </c>
      <c r="G25" s="2"/>
    </row>
    <row r="26" s="1" customFormat="1" spans="1:7">
      <c r="A26" s="21" t="s">
        <v>23</v>
      </c>
      <c r="B26" s="22"/>
      <c r="C26" s="22"/>
      <c r="D26" s="23"/>
      <c r="E26" s="24"/>
      <c r="F26" s="13"/>
      <c r="G26" s="2"/>
    </row>
    <row r="27" s="1" customFormat="1" spans="1:7">
      <c r="A27" s="20">
        <v>20180201</v>
      </c>
      <c r="B27" s="11" t="s">
        <v>24</v>
      </c>
      <c r="C27" s="2">
        <v>1450</v>
      </c>
      <c r="D27" s="2">
        <v>3</v>
      </c>
      <c r="E27" s="2">
        <v>4350</v>
      </c>
      <c r="F27" s="13"/>
      <c r="G27" s="2"/>
    </row>
    <row r="28" s="1" customFormat="1" spans="1:7">
      <c r="A28" s="2"/>
      <c r="B28" s="11" t="s">
        <v>25</v>
      </c>
      <c r="C28" s="2">
        <v>26</v>
      </c>
      <c r="D28" s="2">
        <v>2</v>
      </c>
      <c r="E28" s="2">
        <v>52</v>
      </c>
      <c r="F28" s="13"/>
      <c r="G28" s="2"/>
    </row>
    <row r="29" s="1" customFormat="1" spans="1:7">
      <c r="A29" s="20">
        <v>20180227</v>
      </c>
      <c r="B29" s="11" t="s">
        <v>9</v>
      </c>
      <c r="C29" s="2">
        <v>1650</v>
      </c>
      <c r="D29" s="2">
        <v>1</v>
      </c>
      <c r="E29" s="2">
        <v>1650</v>
      </c>
      <c r="F29" s="13"/>
      <c r="G29" s="2"/>
    </row>
    <row r="30" s="1" customFormat="1" spans="1:7">
      <c r="A30" s="20">
        <v>20180302</v>
      </c>
      <c r="B30" s="11" t="s">
        <v>21</v>
      </c>
      <c r="C30" s="2">
        <v>2650</v>
      </c>
      <c r="D30" s="2">
        <v>11</v>
      </c>
      <c r="E30" s="2">
        <v>29150</v>
      </c>
      <c r="F30" s="13"/>
      <c r="G30" s="2"/>
    </row>
    <row r="31" s="1" customFormat="1" spans="1:7">
      <c r="A31" s="20">
        <v>20180311</v>
      </c>
      <c r="B31" s="11" t="s">
        <v>13</v>
      </c>
      <c r="C31" s="2">
        <v>950</v>
      </c>
      <c r="D31" s="2">
        <v>5</v>
      </c>
      <c r="E31" s="2">
        <v>4750</v>
      </c>
      <c r="F31" s="13"/>
      <c r="G31" s="2"/>
    </row>
    <row r="32" s="1" customFormat="1" spans="1:7">
      <c r="A32" s="20">
        <v>20180322</v>
      </c>
      <c r="B32" s="11" t="s">
        <v>26</v>
      </c>
      <c r="C32" s="2">
        <v>5550</v>
      </c>
      <c r="D32" s="2">
        <v>5</v>
      </c>
      <c r="E32" s="2">
        <v>27750</v>
      </c>
      <c r="F32" s="13"/>
      <c r="G32" s="2"/>
    </row>
    <row r="33" s="1" customFormat="1" spans="1:7">
      <c r="A33" s="20">
        <v>20180323</v>
      </c>
      <c r="B33" s="11" t="s">
        <v>13</v>
      </c>
      <c r="C33" s="2">
        <v>980</v>
      </c>
      <c r="D33" s="2">
        <v>1</v>
      </c>
      <c r="E33" s="2">
        <v>980</v>
      </c>
      <c r="F33" s="13"/>
      <c r="G33" s="2"/>
    </row>
    <row r="34" s="1" customFormat="1" spans="1:7">
      <c r="A34" s="20">
        <v>20180328</v>
      </c>
      <c r="B34" s="11" t="s">
        <v>27</v>
      </c>
      <c r="C34" s="2">
        <v>1350</v>
      </c>
      <c r="D34" s="2">
        <v>1</v>
      </c>
      <c r="E34" s="2">
        <v>1350</v>
      </c>
      <c r="F34" s="13"/>
      <c r="G34" s="2"/>
    </row>
    <row r="35" s="1" customFormat="1" spans="1:7">
      <c r="A35" s="25" t="s">
        <v>19</v>
      </c>
      <c r="B35" s="26"/>
      <c r="C35" s="26"/>
      <c r="D35" s="26"/>
      <c r="E35" s="27">
        <f>SUM(E27:E34)</f>
        <v>70032</v>
      </c>
      <c r="F35" s="13"/>
      <c r="G35" s="2"/>
    </row>
    <row r="36" s="1" customFormat="1" spans="1:7">
      <c r="A36" s="20">
        <v>20180416</v>
      </c>
      <c r="B36" s="2"/>
      <c r="C36" s="2"/>
      <c r="D36" s="2"/>
      <c r="E36" s="27">
        <v>-20000</v>
      </c>
      <c r="F36" s="13" t="s">
        <v>22</v>
      </c>
      <c r="G36" s="2" t="s">
        <v>28</v>
      </c>
    </row>
    <row r="37" s="1" customFormat="1" spans="1:7">
      <c r="A37" s="20">
        <v>20180503</v>
      </c>
      <c r="B37" s="2"/>
      <c r="C37" s="2"/>
      <c r="D37" s="2"/>
      <c r="E37" s="27">
        <v>-50032</v>
      </c>
      <c r="F37" s="13" t="s">
        <v>22</v>
      </c>
      <c r="G37" s="2" t="s">
        <v>28</v>
      </c>
    </row>
    <row r="38" s="1" customFormat="1" spans="7:7">
      <c r="G38" s="2"/>
    </row>
    <row r="39" s="2" customFormat="1" ht="14.25" customHeight="1" spans="1:8">
      <c r="A39" s="20">
        <v>20180409</v>
      </c>
      <c r="B39" s="28" t="s">
        <v>29</v>
      </c>
      <c r="C39" s="2">
        <v>600</v>
      </c>
      <c r="D39" s="2">
        <v>2</v>
      </c>
      <c r="E39" s="2">
        <v>1200</v>
      </c>
      <c r="F39" s="13"/>
      <c r="H39" s="16"/>
    </row>
    <row r="40" s="2" customFormat="1" spans="1:8">
      <c r="A40" s="20">
        <v>20180409</v>
      </c>
      <c r="B40" s="11" t="s">
        <v>30</v>
      </c>
      <c r="C40" s="2">
        <v>1580</v>
      </c>
      <c r="D40" s="2">
        <v>40</v>
      </c>
      <c r="E40" s="2">
        <v>63200</v>
      </c>
      <c r="F40" s="29" t="s">
        <v>31</v>
      </c>
      <c r="H40" s="16"/>
    </row>
    <row r="41" s="2" customFormat="1" spans="1:8">
      <c r="A41" s="20">
        <v>20180412</v>
      </c>
      <c r="B41" s="11" t="s">
        <v>32</v>
      </c>
      <c r="C41" s="2">
        <v>1000</v>
      </c>
      <c r="D41" s="2">
        <v>10</v>
      </c>
      <c r="E41" s="2">
        <v>10000</v>
      </c>
      <c r="F41" s="13"/>
      <c r="H41" s="16"/>
    </row>
    <row r="42" s="2" customFormat="1" spans="1:8">
      <c r="A42" s="20">
        <v>20180412</v>
      </c>
      <c r="B42" s="11" t="s">
        <v>33</v>
      </c>
      <c r="C42" s="2">
        <v>2100</v>
      </c>
      <c r="D42" s="2">
        <v>10</v>
      </c>
      <c r="E42" s="2">
        <v>21000</v>
      </c>
      <c r="F42" s="13"/>
      <c r="H42" s="16"/>
    </row>
    <row r="43" s="2" customFormat="1" spans="1:8">
      <c r="A43" s="20">
        <v>20180414</v>
      </c>
      <c r="B43" s="11" t="s">
        <v>34</v>
      </c>
      <c r="C43" s="2">
        <v>2200</v>
      </c>
      <c r="D43" s="2">
        <v>2</v>
      </c>
      <c r="E43" s="2">
        <v>4400</v>
      </c>
      <c r="F43" s="13"/>
      <c r="H43" s="16"/>
    </row>
    <row r="44" s="2" customFormat="1" spans="1:8">
      <c r="A44" s="20">
        <v>20180414</v>
      </c>
      <c r="B44" s="11" t="s">
        <v>30</v>
      </c>
      <c r="C44" s="2">
        <v>1580</v>
      </c>
      <c r="D44" s="2">
        <v>60</v>
      </c>
      <c r="E44" s="2">
        <v>94800</v>
      </c>
      <c r="F44" s="29" t="s">
        <v>31</v>
      </c>
      <c r="H44" s="16"/>
    </row>
    <row r="45" s="2" customFormat="1" spans="1:8">
      <c r="A45" s="20">
        <v>20180418</v>
      </c>
      <c r="B45" s="11" t="s">
        <v>13</v>
      </c>
      <c r="C45" s="2">
        <v>980</v>
      </c>
      <c r="D45" s="2">
        <v>5</v>
      </c>
      <c r="E45" s="2">
        <v>4900</v>
      </c>
      <c r="F45" s="13"/>
      <c r="H45" s="16"/>
    </row>
    <row r="46" s="2" customFormat="1" spans="1:8">
      <c r="A46" s="20">
        <v>20180418</v>
      </c>
      <c r="B46" s="11" t="s">
        <v>35</v>
      </c>
      <c r="C46" s="2">
        <v>1020</v>
      </c>
      <c r="D46" s="2">
        <v>1</v>
      </c>
      <c r="E46" s="2">
        <v>1020</v>
      </c>
      <c r="F46" s="13"/>
      <c r="H46" s="16"/>
    </row>
    <row r="47" s="2" customFormat="1" spans="1:8">
      <c r="A47" s="20">
        <v>20180419</v>
      </c>
      <c r="B47" s="11" t="s">
        <v>36</v>
      </c>
      <c r="C47" s="2">
        <v>920</v>
      </c>
      <c r="D47" s="2">
        <v>2</v>
      </c>
      <c r="E47" s="2">
        <v>1840</v>
      </c>
      <c r="F47" s="13"/>
      <c r="H47" s="16"/>
    </row>
    <row r="48" s="2" customFormat="1" spans="1:8">
      <c r="A48" s="20">
        <v>20180419</v>
      </c>
      <c r="B48" s="11" t="s">
        <v>37</v>
      </c>
      <c r="C48" s="2">
        <v>1650</v>
      </c>
      <c r="D48" s="2">
        <v>1</v>
      </c>
      <c r="E48" s="2">
        <v>1650</v>
      </c>
      <c r="F48" s="13"/>
      <c r="H48" s="16"/>
    </row>
    <row r="49" s="2" customFormat="1" spans="1:8">
      <c r="A49" s="20">
        <v>20180419</v>
      </c>
      <c r="B49" s="11" t="s">
        <v>38</v>
      </c>
      <c r="C49" s="2">
        <v>1400</v>
      </c>
      <c r="D49" s="2">
        <v>5</v>
      </c>
      <c r="E49" s="2">
        <v>7000</v>
      </c>
      <c r="F49" s="13"/>
      <c r="H49" s="16"/>
    </row>
    <row r="50" s="2" customFormat="1" spans="1:8">
      <c r="A50" s="20">
        <v>20180424</v>
      </c>
      <c r="B50" s="11" t="s">
        <v>36</v>
      </c>
      <c r="C50" s="2">
        <v>920</v>
      </c>
      <c r="D50" s="2">
        <v>2</v>
      </c>
      <c r="E50" s="2">
        <v>1840</v>
      </c>
      <c r="F50" s="13"/>
      <c r="H50" s="16"/>
    </row>
    <row r="51" s="2" customFormat="1" spans="1:8">
      <c r="A51" s="20">
        <v>20180424</v>
      </c>
      <c r="B51" s="11" t="s">
        <v>39</v>
      </c>
      <c r="C51" s="2">
        <v>1450</v>
      </c>
      <c r="D51" s="2">
        <v>1</v>
      </c>
      <c r="E51" s="2">
        <v>1450</v>
      </c>
      <c r="F51" s="13"/>
      <c r="H51" s="16"/>
    </row>
    <row r="52" s="2" customFormat="1" spans="1:8">
      <c r="A52" s="25" t="s">
        <v>40</v>
      </c>
      <c r="B52" s="26"/>
      <c r="C52" s="26"/>
      <c r="D52" s="26"/>
      <c r="E52" s="2">
        <f>SUM(E39:E51)</f>
        <v>214300</v>
      </c>
      <c r="F52" s="13"/>
      <c r="H52" s="16"/>
    </row>
    <row r="53" s="2" customFormat="1" spans="5:8">
      <c r="E53" s="2">
        <v>-100000</v>
      </c>
      <c r="F53" s="13" t="s">
        <v>41</v>
      </c>
      <c r="H53" s="16"/>
    </row>
    <row r="54" s="2" customFormat="1" spans="5:6">
      <c r="E54" s="2">
        <v>-71410</v>
      </c>
      <c r="F54" s="13" t="s">
        <v>41</v>
      </c>
    </row>
    <row r="55" s="2" customFormat="1" spans="5:7">
      <c r="E55" s="2">
        <v>-42890</v>
      </c>
      <c r="F55" s="2" t="s">
        <v>11</v>
      </c>
      <c r="G55" s="2" t="s">
        <v>42</v>
      </c>
    </row>
    <row r="56" s="1" customFormat="1" spans="1:7">
      <c r="A56" s="2"/>
      <c r="B56" s="2"/>
      <c r="C56" s="2"/>
      <c r="D56" s="2"/>
      <c r="E56" s="2"/>
      <c r="F56" s="2"/>
      <c r="G56" s="30"/>
    </row>
    <row r="57" s="1" customFormat="1" spans="7:7">
      <c r="G57" s="30"/>
    </row>
    <row r="58" s="1" customFormat="1" spans="1:7">
      <c r="A58" s="31">
        <v>43221</v>
      </c>
      <c r="B58" s="32"/>
      <c r="C58" s="32"/>
      <c r="D58" s="32"/>
      <c r="G58" s="30"/>
    </row>
    <row r="59" s="1" customFormat="1" ht="12" customHeight="1" spans="1:7">
      <c r="A59" s="20">
        <v>20180503</v>
      </c>
      <c r="B59" s="11" t="s">
        <v>36</v>
      </c>
      <c r="C59" s="2">
        <v>930</v>
      </c>
      <c r="D59" s="2">
        <v>25</v>
      </c>
      <c r="E59" s="2">
        <f>D59*C59</f>
        <v>23250</v>
      </c>
      <c r="F59" s="2" t="s">
        <v>43</v>
      </c>
      <c r="G59" s="2"/>
    </row>
    <row r="60" s="1" customFormat="1" spans="1:7">
      <c r="A60" s="20">
        <v>20180504</v>
      </c>
      <c r="B60" s="2" t="s">
        <v>44</v>
      </c>
      <c r="C60" s="11">
        <v>395</v>
      </c>
      <c r="D60" s="2">
        <v>2</v>
      </c>
      <c r="E60" s="2">
        <f>D60*C60</f>
        <v>790</v>
      </c>
      <c r="F60" s="2"/>
      <c r="G60" s="2"/>
    </row>
    <row r="61" s="1" customFormat="1" spans="1:7">
      <c r="A61" s="20">
        <v>20180510</v>
      </c>
      <c r="B61" s="11" t="s">
        <v>9</v>
      </c>
      <c r="C61" s="11">
        <v>1650</v>
      </c>
      <c r="D61" s="2">
        <v>-1</v>
      </c>
      <c r="E61" s="2">
        <f>D61*C61</f>
        <v>-1650</v>
      </c>
      <c r="F61" s="2" t="s">
        <v>45</v>
      </c>
      <c r="G61" s="2"/>
    </row>
    <row r="62" s="1" customFormat="1" spans="1:7">
      <c r="A62" s="20">
        <v>20180518</v>
      </c>
      <c r="B62" s="11" t="s">
        <v>39</v>
      </c>
      <c r="C62" s="2">
        <v>1450</v>
      </c>
      <c r="D62" s="2">
        <v>1</v>
      </c>
      <c r="E62" s="2">
        <v>1450</v>
      </c>
      <c r="F62" s="2"/>
      <c r="G62" s="2"/>
    </row>
    <row r="63" s="1" customFormat="1" spans="1:7">
      <c r="A63" s="20">
        <v>20180521</v>
      </c>
      <c r="B63" s="2" t="s">
        <v>44</v>
      </c>
      <c r="C63" s="2">
        <v>380</v>
      </c>
      <c r="D63" s="2">
        <v>5</v>
      </c>
      <c r="E63" s="2">
        <f>D63*C63</f>
        <v>1900</v>
      </c>
      <c r="F63" s="2"/>
      <c r="G63" s="2"/>
    </row>
    <row r="64" s="1" customFormat="1" spans="1:7">
      <c r="A64" s="20">
        <v>20180524</v>
      </c>
      <c r="B64" s="11" t="s">
        <v>36</v>
      </c>
      <c r="C64" s="2">
        <v>930</v>
      </c>
      <c r="D64" s="2">
        <v>4</v>
      </c>
      <c r="E64" s="2">
        <f>D64*C64</f>
        <v>3720</v>
      </c>
      <c r="F64" s="2" t="s">
        <v>43</v>
      </c>
      <c r="G64" s="2"/>
    </row>
    <row r="65" s="1" customFormat="1" spans="1:7">
      <c r="A65" s="20">
        <v>20180529</v>
      </c>
      <c r="B65" s="11" t="s">
        <v>39</v>
      </c>
      <c r="C65" s="2">
        <v>1450</v>
      </c>
      <c r="D65" s="2">
        <v>-1</v>
      </c>
      <c r="E65" s="2">
        <f>D65*C65</f>
        <v>-1450</v>
      </c>
      <c r="F65" s="2" t="s">
        <v>46</v>
      </c>
      <c r="G65" s="2"/>
    </row>
    <row r="66" s="1" customFormat="1" spans="1:7">
      <c r="A66" s="21" t="s">
        <v>5</v>
      </c>
      <c r="B66" s="22"/>
      <c r="C66" s="22"/>
      <c r="D66" s="23"/>
      <c r="E66" s="2">
        <f>SUM(E59:E65)</f>
        <v>28010</v>
      </c>
      <c r="F66" s="2"/>
      <c r="G66" s="2"/>
    </row>
    <row r="67" s="1" customFormat="1" spans="1:7">
      <c r="A67" s="20"/>
      <c r="B67" s="2"/>
      <c r="C67" s="2"/>
      <c r="D67" s="2"/>
      <c r="E67" s="2">
        <v>-10000</v>
      </c>
      <c r="F67" s="2" t="s">
        <v>47</v>
      </c>
      <c r="G67" s="2" t="s">
        <v>42</v>
      </c>
    </row>
    <row r="68" s="1" customFormat="1" spans="1:7">
      <c r="A68" s="20"/>
      <c r="B68" s="2"/>
      <c r="C68" s="2"/>
      <c r="D68" s="2"/>
      <c r="E68" s="2">
        <v>-18010</v>
      </c>
      <c r="F68" s="2" t="s">
        <v>48</v>
      </c>
      <c r="G68" s="2" t="s">
        <v>42</v>
      </c>
    </row>
    <row r="69" s="1" customFormat="1" spans="1:7">
      <c r="A69" s="33"/>
      <c r="G69" s="2"/>
    </row>
    <row r="70" s="1" customFormat="1" spans="1:7">
      <c r="A70" s="33"/>
      <c r="G70" s="34"/>
    </row>
    <row r="71" s="3" customFormat="1" spans="1:7">
      <c r="A71" s="35">
        <v>43252</v>
      </c>
      <c r="B71" s="36"/>
      <c r="C71" s="36"/>
      <c r="D71" s="36"/>
      <c r="E71" s="36"/>
      <c r="F71" s="36"/>
      <c r="G71" s="2"/>
    </row>
    <row r="72" s="1" customFormat="1" spans="1:7">
      <c r="A72" s="37">
        <v>20180608</v>
      </c>
      <c r="B72" s="38" t="s">
        <v>49</v>
      </c>
      <c r="C72" s="38">
        <v>900</v>
      </c>
      <c r="D72" s="38">
        <v>1</v>
      </c>
      <c r="E72" s="39">
        <f t="shared" ref="E72:E78" si="1">D72*C72</f>
        <v>900</v>
      </c>
      <c r="F72" s="39" t="s">
        <v>50</v>
      </c>
      <c r="G72" s="30"/>
    </row>
    <row r="73" s="1" customFormat="1" spans="1:7">
      <c r="A73" s="20">
        <v>20180611</v>
      </c>
      <c r="B73" s="40" t="s">
        <v>51</v>
      </c>
      <c r="C73" s="40">
        <v>1580</v>
      </c>
      <c r="D73" s="40">
        <v>46</v>
      </c>
      <c r="E73" s="2">
        <f t="shared" si="1"/>
        <v>72680</v>
      </c>
      <c r="F73" s="26" t="s">
        <v>52</v>
      </c>
      <c r="G73" s="2"/>
    </row>
    <row r="74" s="1" customFormat="1" spans="1:7">
      <c r="A74" s="20">
        <v>20180619</v>
      </c>
      <c r="B74" s="40" t="s">
        <v>51</v>
      </c>
      <c r="C74" s="40">
        <v>1580</v>
      </c>
      <c r="D74" s="40">
        <v>4</v>
      </c>
      <c r="E74" s="2">
        <f t="shared" si="1"/>
        <v>6320</v>
      </c>
      <c r="F74" s="2"/>
      <c r="G74" s="2"/>
    </row>
    <row r="75" s="1" customFormat="1" spans="1:7">
      <c r="A75" s="20">
        <v>20180625</v>
      </c>
      <c r="B75" s="40" t="s">
        <v>39</v>
      </c>
      <c r="C75" s="40">
        <v>1450</v>
      </c>
      <c r="D75" s="40">
        <v>1</v>
      </c>
      <c r="E75" s="2">
        <f t="shared" si="1"/>
        <v>1450</v>
      </c>
      <c r="F75" s="2" t="s">
        <v>53</v>
      </c>
      <c r="G75" s="2"/>
    </row>
    <row r="76" s="1" customFormat="1" spans="1:7">
      <c r="A76" s="20">
        <v>20180628</v>
      </c>
      <c r="B76" s="2" t="s">
        <v>44</v>
      </c>
      <c r="C76" s="2">
        <v>380</v>
      </c>
      <c r="D76" s="2">
        <v>2</v>
      </c>
      <c r="E76" s="2">
        <f t="shared" si="1"/>
        <v>760</v>
      </c>
      <c r="F76" s="2" t="s">
        <v>54</v>
      </c>
      <c r="G76" s="2">
        <f>E75+E78</f>
        <v>2290</v>
      </c>
    </row>
    <row r="77" s="1" customFormat="1" spans="1:7">
      <c r="A77" s="20">
        <v>20180628</v>
      </c>
      <c r="B77" s="2" t="s">
        <v>55</v>
      </c>
      <c r="C77" s="2">
        <v>1950</v>
      </c>
      <c r="D77" s="2">
        <v>25</v>
      </c>
      <c r="E77" s="2">
        <f t="shared" si="1"/>
        <v>48750</v>
      </c>
      <c r="F77" s="2" t="s">
        <v>54</v>
      </c>
      <c r="G77" s="2">
        <f>E82+G76</f>
        <v>-2840</v>
      </c>
    </row>
    <row r="78" s="1" customFormat="1" spans="1:7">
      <c r="A78" s="20">
        <v>20180630</v>
      </c>
      <c r="B78" s="2" t="s">
        <v>56</v>
      </c>
      <c r="C78" s="2">
        <v>420</v>
      </c>
      <c r="D78" s="2">
        <v>2</v>
      </c>
      <c r="E78" s="2">
        <f t="shared" si="1"/>
        <v>840</v>
      </c>
      <c r="F78" s="2"/>
      <c r="G78" s="2"/>
    </row>
    <row r="79" s="1" customFormat="1" spans="1:7">
      <c r="A79" s="20"/>
      <c r="B79" s="26" t="s">
        <v>5</v>
      </c>
      <c r="C79" s="26"/>
      <c r="D79" s="26"/>
      <c r="E79" s="2">
        <f>SUM(E72:E78)</f>
        <v>131700</v>
      </c>
      <c r="F79" s="2"/>
      <c r="G79" s="34"/>
    </row>
    <row r="80" s="2" customFormat="1" spans="1:6">
      <c r="A80" s="20"/>
      <c r="E80" s="2">
        <v>-79000</v>
      </c>
      <c r="F80" s="2" t="s">
        <v>57</v>
      </c>
    </row>
    <row r="81" s="2" customFormat="1" spans="1:7">
      <c r="A81" s="20"/>
      <c r="E81" s="2">
        <v>-46670</v>
      </c>
      <c r="F81" s="2" t="s">
        <v>58</v>
      </c>
      <c r="G81" s="41">
        <v>43353</v>
      </c>
    </row>
    <row r="82" s="2" customFormat="1" spans="1:7">
      <c r="A82" s="20"/>
      <c r="E82" s="2">
        <v>-5130</v>
      </c>
      <c r="F82" s="2" t="s">
        <v>59</v>
      </c>
      <c r="G82" s="2" t="s">
        <v>42</v>
      </c>
    </row>
    <row r="83" s="1" customFormat="1" spans="1:7">
      <c r="A83" s="20"/>
      <c r="B83" s="2"/>
      <c r="C83" s="2"/>
      <c r="D83" s="2"/>
      <c r="E83" s="39">
        <f>SUM(E79:E82)</f>
        <v>900</v>
      </c>
      <c r="F83" s="2"/>
      <c r="G83" s="30"/>
    </row>
    <row r="84" s="1" customFormat="1" spans="1:7">
      <c r="A84" s="33"/>
      <c r="G84" s="2"/>
    </row>
    <row r="85" s="1" customFormat="1" spans="1:7">
      <c r="A85" s="35">
        <v>43282</v>
      </c>
      <c r="B85" s="36"/>
      <c r="C85" s="36"/>
      <c r="D85" s="36"/>
      <c r="E85" s="36"/>
      <c r="G85" s="2"/>
    </row>
    <row r="86" s="4" customFormat="1" spans="1:7">
      <c r="A86" s="20">
        <v>20180704</v>
      </c>
      <c r="B86" s="42" t="s">
        <v>44</v>
      </c>
      <c r="C86" s="42">
        <v>380</v>
      </c>
      <c r="D86" s="42">
        <v>5</v>
      </c>
      <c r="E86" s="42">
        <f>D86*C86</f>
        <v>1900</v>
      </c>
      <c r="F86" s="42"/>
      <c r="G86" s="42"/>
    </row>
    <row r="87" s="4" customFormat="1" spans="1:7">
      <c r="A87" s="20">
        <v>20180720</v>
      </c>
      <c r="B87" s="42" t="s">
        <v>44</v>
      </c>
      <c r="C87" s="42">
        <v>380</v>
      </c>
      <c r="D87" s="42">
        <v>7</v>
      </c>
      <c r="E87" s="42">
        <f>D87*C87</f>
        <v>2660</v>
      </c>
      <c r="F87" s="42"/>
      <c r="G87" s="42"/>
    </row>
    <row r="88" s="1" customFormat="1" spans="1:7">
      <c r="A88" s="21" t="s">
        <v>5</v>
      </c>
      <c r="B88" s="22"/>
      <c r="C88" s="22"/>
      <c r="D88" s="23"/>
      <c r="E88" s="2">
        <f>SUM(E86:E87)</f>
        <v>4560</v>
      </c>
      <c r="F88" s="2"/>
      <c r="G88" s="2"/>
    </row>
    <row r="89" s="1" customFormat="1" spans="1:7">
      <c r="A89" s="2"/>
      <c r="B89" s="2"/>
      <c r="C89" s="2"/>
      <c r="D89" s="2"/>
      <c r="E89" s="2">
        <v>-4560</v>
      </c>
      <c r="F89" s="5" t="s">
        <v>60</v>
      </c>
      <c r="G89" s="2" t="s">
        <v>61</v>
      </c>
    </row>
    <row r="90" s="1" customFormat="1" spans="1:7">
      <c r="A90" s="2"/>
      <c r="B90" s="2"/>
      <c r="C90" s="2"/>
      <c r="D90" s="2"/>
      <c r="E90" s="2">
        <f>SUM(E88:E89)</f>
        <v>0</v>
      </c>
      <c r="F90" s="2"/>
      <c r="G90" s="2"/>
    </row>
    <row r="91" s="1" customFormat="1" spans="1:7">
      <c r="A91" s="34"/>
      <c r="B91" s="34"/>
      <c r="C91" s="34"/>
      <c r="D91" s="34"/>
      <c r="E91" s="34"/>
      <c r="F91" s="34"/>
      <c r="G91" s="2"/>
    </row>
    <row r="92" s="1" customFormat="1" spans="1:7">
      <c r="A92" s="43">
        <v>43313</v>
      </c>
      <c r="B92" s="26"/>
      <c r="C92" s="26"/>
      <c r="D92" s="26"/>
      <c r="E92" s="26"/>
      <c r="F92" s="26"/>
      <c r="G92" s="16"/>
    </row>
    <row r="93" s="1" customFormat="1" spans="1:7">
      <c r="A93" s="20">
        <v>20180808</v>
      </c>
      <c r="B93" s="40" t="s">
        <v>62</v>
      </c>
      <c r="C93" s="40">
        <v>950</v>
      </c>
      <c r="D93" s="40">
        <v>1</v>
      </c>
      <c r="E93" s="2">
        <f>D93*C93</f>
        <v>950</v>
      </c>
      <c r="F93" s="26"/>
      <c r="G93" s="16"/>
    </row>
    <row r="94" s="1" customFormat="1" spans="1:7">
      <c r="A94" s="20">
        <v>20180808</v>
      </c>
      <c r="B94" s="40" t="s">
        <v>63</v>
      </c>
      <c r="C94" s="40">
        <v>970</v>
      </c>
      <c r="D94" s="40">
        <v>1</v>
      </c>
      <c r="E94" s="2">
        <f>D94*C94</f>
        <v>970</v>
      </c>
      <c r="F94" s="26"/>
      <c r="G94" s="16"/>
    </row>
    <row r="95" s="1" customFormat="1" spans="1:7">
      <c r="A95" s="20">
        <v>20180808</v>
      </c>
      <c r="B95" s="2" t="s">
        <v>64</v>
      </c>
      <c r="C95" s="2">
        <v>870</v>
      </c>
      <c r="D95" s="2">
        <v>20</v>
      </c>
      <c r="E95" s="2">
        <f>D95*C95</f>
        <v>17400</v>
      </c>
      <c r="F95" s="26"/>
      <c r="G95" s="16"/>
    </row>
    <row r="96" s="1" customFormat="1" spans="1:7">
      <c r="A96" s="20">
        <v>20180811</v>
      </c>
      <c r="B96" s="2" t="s">
        <v>65</v>
      </c>
      <c r="C96" s="2">
        <v>180</v>
      </c>
      <c r="D96" s="2">
        <v>1</v>
      </c>
      <c r="E96" s="2">
        <v>180</v>
      </c>
      <c r="F96" s="26" t="s">
        <v>66</v>
      </c>
      <c r="G96" s="16"/>
    </row>
    <row r="97" s="1" customFormat="1" spans="1:7">
      <c r="A97" s="20">
        <v>20180813</v>
      </c>
      <c r="B97" s="40" t="s">
        <v>36</v>
      </c>
      <c r="C97" s="2">
        <v>920</v>
      </c>
      <c r="D97" s="2">
        <v>1</v>
      </c>
      <c r="E97" s="2">
        <v>920</v>
      </c>
      <c r="F97" s="2" t="s">
        <v>67</v>
      </c>
      <c r="G97" s="16"/>
    </row>
    <row r="98" s="1" customFormat="1" spans="1:9">
      <c r="A98" s="20">
        <v>20180816</v>
      </c>
      <c r="B98" s="40" t="s">
        <v>44</v>
      </c>
      <c r="C98" s="40">
        <v>380</v>
      </c>
      <c r="D98" s="40">
        <v>8</v>
      </c>
      <c r="E98" s="2">
        <f>D98*C98</f>
        <v>3040</v>
      </c>
      <c r="F98" s="2"/>
      <c r="G98" s="16"/>
      <c r="I98" s="1">
        <f>E95+E94+E93</f>
        <v>19320</v>
      </c>
    </row>
    <row r="99" s="1" customFormat="1" spans="1:7">
      <c r="A99" s="20">
        <v>20180824</v>
      </c>
      <c r="B99" s="40" t="s">
        <v>51</v>
      </c>
      <c r="C99" s="40">
        <v>1590</v>
      </c>
      <c r="D99" s="40">
        <v>15</v>
      </c>
      <c r="E99" s="2">
        <f>D99*C99</f>
        <v>23850</v>
      </c>
      <c r="F99" s="2"/>
      <c r="G99" s="16"/>
    </row>
    <row r="100" s="1" customFormat="1" spans="1:7">
      <c r="A100" s="44" t="s">
        <v>5</v>
      </c>
      <c r="B100" s="44"/>
      <c r="C100" s="44"/>
      <c r="D100" s="44"/>
      <c r="E100" s="2">
        <f>SUM(E93:E99)</f>
        <v>47310</v>
      </c>
      <c r="F100" s="2"/>
      <c r="G100" s="16"/>
    </row>
    <row r="101" s="1" customFormat="1" spans="1:7">
      <c r="A101" s="24"/>
      <c r="B101" s="40"/>
      <c r="C101" s="40"/>
      <c r="D101" s="40"/>
      <c r="E101" s="2">
        <v>-19320</v>
      </c>
      <c r="F101" s="2" t="s">
        <v>68</v>
      </c>
      <c r="G101" s="45">
        <v>43362</v>
      </c>
    </row>
    <row r="102" s="1" customFormat="1" spans="1:7">
      <c r="A102" s="46"/>
      <c r="B102" s="46"/>
      <c r="C102" s="46"/>
      <c r="D102" s="46"/>
      <c r="E102" s="2">
        <f>SUM(E100:E101)</f>
        <v>27990</v>
      </c>
      <c r="F102" s="2"/>
      <c r="G102" s="2"/>
    </row>
    <row r="103" s="1" customFormat="1" spans="1:7">
      <c r="A103" s="2"/>
      <c r="B103" s="2"/>
      <c r="C103" s="2"/>
      <c r="D103" s="2"/>
      <c r="E103" s="2">
        <v>-27990</v>
      </c>
      <c r="F103" s="2" t="s">
        <v>60</v>
      </c>
      <c r="G103" s="2" t="s">
        <v>61</v>
      </c>
    </row>
    <row r="104" s="1" customFormat="1" spans="5:7">
      <c r="E104" s="1">
        <f>SUM(E102:E103)</f>
        <v>0</v>
      </c>
      <c r="G104" s="2"/>
    </row>
    <row r="105" s="1" customFormat="1" spans="1:7">
      <c r="A105" s="43">
        <v>43344</v>
      </c>
      <c r="B105" s="26"/>
      <c r="C105" s="26"/>
      <c r="D105" s="26"/>
      <c r="E105" s="26"/>
      <c r="F105" s="26"/>
      <c r="G105" s="2"/>
    </row>
    <row r="106" s="1" customFormat="1" spans="1:7">
      <c r="A106" s="20">
        <v>20180919</v>
      </c>
      <c r="B106" s="40" t="s">
        <v>69</v>
      </c>
      <c r="C106" s="40">
        <v>930</v>
      </c>
      <c r="D106" s="40">
        <v>14</v>
      </c>
      <c r="E106" s="2">
        <f>D106*C106</f>
        <v>13020</v>
      </c>
      <c r="F106" s="26"/>
      <c r="G106" s="2"/>
    </row>
    <row r="107" s="1" customFormat="1" spans="1:7">
      <c r="A107" s="20">
        <v>20180926</v>
      </c>
      <c r="B107" s="40" t="s">
        <v>70</v>
      </c>
      <c r="C107" s="40">
        <v>1000</v>
      </c>
      <c r="D107" s="40">
        <v>2</v>
      </c>
      <c r="E107" s="2">
        <f>D107*C107</f>
        <v>2000</v>
      </c>
      <c r="F107" s="26" t="s">
        <v>71</v>
      </c>
      <c r="G107" s="2"/>
    </row>
    <row r="108" s="1" customFormat="1" spans="1:7">
      <c r="A108" s="20">
        <v>20180926</v>
      </c>
      <c r="B108" s="2" t="s">
        <v>72</v>
      </c>
      <c r="C108" s="2">
        <v>420</v>
      </c>
      <c r="D108" s="2">
        <v>1</v>
      </c>
      <c r="E108" s="2">
        <v>420</v>
      </c>
      <c r="F108" s="26"/>
      <c r="G108" s="2"/>
    </row>
    <row r="109" s="1" customFormat="1" spans="1:7">
      <c r="A109" s="20">
        <v>20180929</v>
      </c>
      <c r="B109" s="2" t="s">
        <v>73</v>
      </c>
      <c r="C109" s="2">
        <v>930</v>
      </c>
      <c r="D109" s="2">
        <v>3</v>
      </c>
      <c r="E109" s="2">
        <f>D109*C109</f>
        <v>2790</v>
      </c>
      <c r="F109" s="26"/>
      <c r="G109" s="2"/>
    </row>
    <row r="110" spans="1:6">
      <c r="A110" s="5"/>
      <c r="B110" s="5"/>
      <c r="C110" s="5"/>
      <c r="D110" s="5"/>
      <c r="E110" s="5">
        <f>SUM(E106:E109)</f>
        <v>18230</v>
      </c>
      <c r="F110" s="5"/>
    </row>
    <row r="111" spans="1:7">
      <c r="A111" s="5"/>
      <c r="B111" s="5"/>
      <c r="C111" s="5"/>
      <c r="D111" s="5"/>
      <c r="E111" s="5">
        <v>-18230</v>
      </c>
      <c r="F111" s="5" t="s">
        <v>60</v>
      </c>
      <c r="G111" s="5" t="s">
        <v>61</v>
      </c>
    </row>
    <row r="112" spans="1:6">
      <c r="A112" s="5"/>
      <c r="B112" s="5"/>
      <c r="C112" s="5"/>
      <c r="D112" s="5"/>
      <c r="E112" s="5">
        <f>SUM(E110:E111)</f>
        <v>0</v>
      </c>
      <c r="F112" s="5"/>
    </row>
    <row r="114" spans="1:6">
      <c r="A114" s="47">
        <v>43374</v>
      </c>
      <c r="B114" s="48"/>
      <c r="C114" s="48"/>
      <c r="D114" s="48"/>
      <c r="E114" s="48"/>
      <c r="F114" s="49"/>
    </row>
    <row r="115" spans="1:6">
      <c r="A115" s="20">
        <v>20181011</v>
      </c>
      <c r="B115" s="5" t="s">
        <v>74</v>
      </c>
      <c r="C115" s="5">
        <v>3580</v>
      </c>
      <c r="D115" s="5">
        <v>11</v>
      </c>
      <c r="E115" s="5">
        <f>D115*C115</f>
        <v>39380</v>
      </c>
      <c r="F115" s="5" t="s">
        <v>75</v>
      </c>
    </row>
    <row r="116" spans="1:6">
      <c r="A116" s="20">
        <v>20181019</v>
      </c>
      <c r="B116" s="40" t="s">
        <v>63</v>
      </c>
      <c r="C116" s="40">
        <v>970</v>
      </c>
      <c r="D116" s="40">
        <v>2</v>
      </c>
      <c r="E116" s="5">
        <f>D116*C116</f>
        <v>1940</v>
      </c>
      <c r="F116" s="5" t="s">
        <v>76</v>
      </c>
    </row>
    <row r="117" spans="1:6">
      <c r="A117" s="20">
        <v>20181025</v>
      </c>
      <c r="B117" s="40" t="s">
        <v>73</v>
      </c>
      <c r="C117" s="40">
        <v>890</v>
      </c>
      <c r="D117" s="40">
        <v>20</v>
      </c>
      <c r="E117" s="5">
        <f>D117*C117</f>
        <v>17800</v>
      </c>
      <c r="F117" s="5"/>
    </row>
    <row r="118" spans="1:6">
      <c r="A118" s="20"/>
      <c r="B118" s="5"/>
      <c r="C118" s="5"/>
      <c r="D118" s="5"/>
      <c r="E118" s="5">
        <f>SUM(E115:E117)</f>
        <v>59120</v>
      </c>
      <c r="F118" s="5"/>
    </row>
    <row r="119" spans="1:7">
      <c r="A119" s="5"/>
      <c r="B119" s="5"/>
      <c r="C119" s="5"/>
      <c r="D119" s="5"/>
      <c r="E119" s="5">
        <v>-41320</v>
      </c>
      <c r="F119" s="5" t="s">
        <v>77</v>
      </c>
      <c r="G119" s="5" t="s">
        <v>78</v>
      </c>
    </row>
    <row r="120" spans="1:6">
      <c r="A120" s="5"/>
      <c r="B120" s="5"/>
      <c r="C120" s="5"/>
      <c r="D120" s="5"/>
      <c r="E120" s="5">
        <f>SUM(E118:E119)</f>
        <v>17800</v>
      </c>
      <c r="F120" s="5"/>
    </row>
    <row r="121" spans="1:7">
      <c r="A121" s="5"/>
      <c r="B121" s="5"/>
      <c r="C121" s="5"/>
      <c r="D121" s="5"/>
      <c r="E121" s="5">
        <v>-17800</v>
      </c>
      <c r="F121" s="5" t="s">
        <v>79</v>
      </c>
      <c r="G121" s="5" t="s">
        <v>80</v>
      </c>
    </row>
    <row r="122" spans="1:6">
      <c r="A122" s="5"/>
      <c r="B122" s="5"/>
      <c r="C122" s="5"/>
      <c r="D122" s="5"/>
      <c r="E122" s="5">
        <f>SUM(E120:E121)</f>
        <v>0</v>
      </c>
      <c r="F122" s="5"/>
    </row>
    <row r="124" spans="1:6">
      <c r="A124" s="50">
        <v>43405</v>
      </c>
      <c r="B124" s="51"/>
      <c r="C124" s="51"/>
      <c r="D124" s="51"/>
      <c r="E124" s="51"/>
      <c r="F124" s="51"/>
    </row>
    <row r="125" spans="1:6">
      <c r="A125" s="20">
        <v>20181113</v>
      </c>
      <c r="B125" s="5" t="s">
        <v>44</v>
      </c>
      <c r="C125" s="5">
        <v>13</v>
      </c>
      <c r="D125" s="5">
        <v>380</v>
      </c>
      <c r="E125" s="5">
        <f>D125*C125</f>
        <v>4940</v>
      </c>
      <c r="F125" s="5"/>
    </row>
    <row r="126" spans="1:6">
      <c r="A126" s="20">
        <v>20181113</v>
      </c>
      <c r="B126" s="5" t="s">
        <v>81</v>
      </c>
      <c r="C126" s="5">
        <v>18</v>
      </c>
      <c r="D126" s="5">
        <v>268</v>
      </c>
      <c r="E126" s="5">
        <f>D126*C126</f>
        <v>4824</v>
      </c>
      <c r="F126" s="5"/>
    </row>
    <row r="127" spans="1:6">
      <c r="A127" s="20"/>
      <c r="B127" s="5"/>
      <c r="C127" s="5"/>
      <c r="D127" s="5"/>
      <c r="E127" s="5">
        <f>SUM(E125:E126)</f>
        <v>9764</v>
      </c>
      <c r="F127" s="5"/>
    </row>
    <row r="128" spans="1:7">
      <c r="A128" s="20"/>
      <c r="B128" s="5"/>
      <c r="C128" s="5"/>
      <c r="D128" s="5"/>
      <c r="E128" s="5">
        <v>-9764</v>
      </c>
      <c r="F128" s="5" t="s">
        <v>79</v>
      </c>
      <c r="G128" s="5" t="s">
        <v>80</v>
      </c>
    </row>
    <row r="129" spans="1:6">
      <c r="A129" s="20"/>
      <c r="B129" s="5"/>
      <c r="C129" s="5"/>
      <c r="D129" s="5"/>
      <c r="E129" s="5">
        <f>SUM(E127:E128)</f>
        <v>0</v>
      </c>
      <c r="F129" s="5"/>
    </row>
    <row r="130" spans="1:6">
      <c r="A130" s="20"/>
      <c r="B130" s="5"/>
      <c r="C130" s="5"/>
      <c r="D130" s="5"/>
      <c r="E130" s="5"/>
      <c r="F130" s="5"/>
    </row>
    <row r="131" spans="1:7">
      <c r="A131" s="52">
        <v>43466</v>
      </c>
      <c r="B131" s="6"/>
      <c r="C131" s="6"/>
      <c r="D131" s="6"/>
      <c r="E131" s="6"/>
      <c r="F131" s="6"/>
      <c r="G131" s="53"/>
    </row>
    <row r="132" spans="1:6">
      <c r="A132" s="20">
        <v>20190102</v>
      </c>
      <c r="B132" s="5" t="s">
        <v>82</v>
      </c>
      <c r="C132" s="5">
        <v>2</v>
      </c>
      <c r="D132" s="5">
        <v>970</v>
      </c>
      <c r="E132" s="5">
        <f>D132*C132</f>
        <v>1940</v>
      </c>
      <c r="F132" s="5"/>
    </row>
    <row r="133" spans="1:6">
      <c r="A133" s="20">
        <v>20190111</v>
      </c>
      <c r="B133" s="5" t="s">
        <v>83</v>
      </c>
      <c r="C133" s="5">
        <v>47</v>
      </c>
      <c r="D133" s="5">
        <v>830</v>
      </c>
      <c r="E133" s="5">
        <f>D133*C133</f>
        <v>39010</v>
      </c>
      <c r="F133" s="5"/>
    </row>
    <row r="134" spans="1:6">
      <c r="A134" s="20">
        <v>20190115</v>
      </c>
      <c r="B134" s="5" t="s">
        <v>84</v>
      </c>
      <c r="C134" s="5">
        <v>1</v>
      </c>
      <c r="D134" s="5">
        <v>1550</v>
      </c>
      <c r="E134" s="5">
        <v>1550</v>
      </c>
      <c r="F134" s="5"/>
    </row>
    <row r="135" spans="1:6">
      <c r="A135" s="20">
        <v>20190116</v>
      </c>
      <c r="B135" s="5" t="s">
        <v>84</v>
      </c>
      <c r="C135" s="5">
        <v>3</v>
      </c>
      <c r="D135" s="5">
        <v>1550</v>
      </c>
      <c r="E135" s="5">
        <f>D135*C135</f>
        <v>4650</v>
      </c>
      <c r="F135" s="5"/>
    </row>
    <row r="136" spans="1:6">
      <c r="A136" s="20">
        <v>20190121</v>
      </c>
      <c r="B136" s="5" t="s">
        <v>85</v>
      </c>
      <c r="C136" s="5">
        <v>1</v>
      </c>
      <c r="D136" s="5">
        <v>2650</v>
      </c>
      <c r="E136" s="5">
        <v>2650</v>
      </c>
      <c r="F136" s="5"/>
    </row>
    <row r="137" spans="1:7">
      <c r="A137" s="20"/>
      <c r="B137" s="5"/>
      <c r="C137" s="5"/>
      <c r="D137" s="5"/>
      <c r="E137" s="5">
        <f>SUM(E132:E136)</f>
        <v>49800</v>
      </c>
      <c r="F137" s="5" t="s">
        <v>86</v>
      </c>
      <c r="G137" s="5" t="s">
        <v>61</v>
      </c>
    </row>
    <row r="138" spans="1:6">
      <c r="A138" s="20"/>
      <c r="B138" s="5"/>
      <c r="C138" s="5"/>
      <c r="D138" s="5"/>
      <c r="E138" s="5">
        <v>-49800</v>
      </c>
      <c r="F138" s="5"/>
    </row>
    <row r="139" spans="1:6">
      <c r="A139" s="5"/>
      <c r="B139" s="5"/>
      <c r="C139" s="5"/>
      <c r="D139" s="5"/>
      <c r="E139" s="5">
        <v>0</v>
      </c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47">
        <v>43497</v>
      </c>
      <c r="B141" s="48"/>
      <c r="C141" s="48"/>
      <c r="D141" s="48"/>
      <c r="E141" s="48"/>
      <c r="F141" s="49"/>
    </row>
    <row r="142" spans="1:6">
      <c r="A142" s="20">
        <v>20190215</v>
      </c>
      <c r="B142" s="5" t="s">
        <v>82</v>
      </c>
      <c r="C142" s="5">
        <v>1</v>
      </c>
      <c r="D142" s="5">
        <v>970</v>
      </c>
      <c r="E142" s="5">
        <v>970</v>
      </c>
      <c r="F142" s="5" t="s">
        <v>87</v>
      </c>
    </row>
    <row r="143" spans="1:6">
      <c r="A143" s="20">
        <v>20190228</v>
      </c>
      <c r="B143" s="5" t="s">
        <v>82</v>
      </c>
      <c r="C143" s="5">
        <v>1</v>
      </c>
      <c r="D143" s="5">
        <v>970</v>
      </c>
      <c r="E143" s="5">
        <f>SUM(E142:E142)</f>
        <v>970</v>
      </c>
      <c r="F143" s="5"/>
    </row>
    <row r="144" spans="1:7">
      <c r="A144" s="20"/>
      <c r="B144" s="5"/>
      <c r="C144" s="5"/>
      <c r="D144" s="5"/>
      <c r="E144" s="5">
        <v>-970</v>
      </c>
      <c r="F144" s="5"/>
      <c r="G144" s="54" t="s">
        <v>61</v>
      </c>
    </row>
    <row r="145" spans="1:5">
      <c r="A145" s="20"/>
      <c r="B145" s="5"/>
      <c r="C145" s="5"/>
      <c r="D145" s="5"/>
      <c r="E145" s="5">
        <f>SUM(E142:E144)</f>
        <v>970</v>
      </c>
    </row>
    <row r="146" spans="1:7">
      <c r="A146" s="20"/>
      <c r="B146" s="5"/>
      <c r="C146" s="5"/>
      <c r="D146" s="5"/>
      <c r="E146" s="5">
        <v>-970</v>
      </c>
      <c r="F146" s="54">
        <v>43620</v>
      </c>
      <c r="G146" s="5" t="s">
        <v>61</v>
      </c>
    </row>
    <row r="147" spans="1:6">
      <c r="A147" s="20"/>
      <c r="B147" s="5"/>
      <c r="C147" s="5"/>
      <c r="D147" s="5"/>
      <c r="E147" s="5">
        <f>SUM(E145:E146)</f>
        <v>0</v>
      </c>
      <c r="F147" s="54"/>
    </row>
    <row r="148" spans="1:7">
      <c r="A148" s="55">
        <v>43586</v>
      </c>
      <c r="B148" s="44"/>
      <c r="C148" s="44"/>
      <c r="D148" s="44"/>
      <c r="E148" s="44"/>
      <c r="F148" s="44"/>
      <c r="G148" s="44"/>
    </row>
    <row r="149" spans="1:6">
      <c r="A149" s="20">
        <v>20190506</v>
      </c>
      <c r="B149" s="5" t="s">
        <v>82</v>
      </c>
      <c r="C149" s="5">
        <v>1</v>
      </c>
      <c r="D149" s="5">
        <v>970</v>
      </c>
      <c r="E149" s="5">
        <v>970</v>
      </c>
      <c r="F149" s="5" t="s">
        <v>87</v>
      </c>
    </row>
    <row r="150" spans="1:7">
      <c r="A150" s="20"/>
      <c r="B150" s="5"/>
      <c r="C150" s="5"/>
      <c r="D150" s="5"/>
      <c r="E150" s="5">
        <v>-970</v>
      </c>
      <c r="F150" s="54">
        <v>43620</v>
      </c>
      <c r="G150" s="5" t="s">
        <v>61</v>
      </c>
    </row>
    <row r="151" spans="1:6">
      <c r="A151" s="5"/>
      <c r="B151" s="5"/>
      <c r="C151" s="5"/>
      <c r="D151" s="5"/>
      <c r="E151" s="5">
        <f>SUM(E149:E150)</f>
        <v>0</v>
      </c>
      <c r="F151" s="5"/>
    </row>
    <row r="152" spans="1:6">
      <c r="A152" s="5"/>
      <c r="B152" s="5"/>
      <c r="C152" s="5"/>
      <c r="D152" s="5"/>
      <c r="E152" s="5"/>
      <c r="F152" s="5"/>
    </row>
    <row r="153" spans="1:7">
      <c r="A153" s="47">
        <v>43617</v>
      </c>
      <c r="B153" s="48"/>
      <c r="C153" s="48"/>
      <c r="D153" s="48"/>
      <c r="E153" s="48"/>
      <c r="F153" s="48"/>
      <c r="G153" s="49"/>
    </row>
    <row r="154" spans="1:6">
      <c r="A154" s="5">
        <v>20190617</v>
      </c>
      <c r="B154" s="5" t="s">
        <v>82</v>
      </c>
      <c r="C154" s="5">
        <v>1</v>
      </c>
      <c r="D154" s="5">
        <v>970</v>
      </c>
      <c r="E154" s="5">
        <v>970</v>
      </c>
      <c r="F154" s="5" t="s">
        <v>87</v>
      </c>
    </row>
    <row r="155" spans="1:6">
      <c r="A155" s="5">
        <v>20190621</v>
      </c>
      <c r="B155" s="56" t="s">
        <v>88</v>
      </c>
      <c r="C155" s="2">
        <v>20</v>
      </c>
      <c r="D155" s="2">
        <v>940</v>
      </c>
      <c r="E155" s="5">
        <f>D155*C155</f>
        <v>18800</v>
      </c>
      <c r="F155" s="5" t="s">
        <v>89</v>
      </c>
    </row>
    <row r="156" spans="1:6">
      <c r="A156" s="5"/>
      <c r="B156" s="5"/>
      <c r="C156" s="5"/>
      <c r="D156" s="5"/>
      <c r="E156" s="5">
        <f>SUM(E154:E155)</f>
        <v>19770</v>
      </c>
      <c r="F156" s="5"/>
    </row>
    <row r="157" spans="1:6">
      <c r="A157" s="5"/>
      <c r="B157" s="5"/>
      <c r="C157" s="5"/>
      <c r="D157" s="5"/>
      <c r="E157" s="5">
        <v>-19770</v>
      </c>
      <c r="F157" s="5"/>
    </row>
    <row r="158" spans="1:6">
      <c r="A158" s="5"/>
      <c r="B158" s="5"/>
      <c r="C158" s="5"/>
      <c r="D158" s="5"/>
      <c r="E158" s="5">
        <f>SUM(E156:E157)</f>
        <v>0</v>
      </c>
      <c r="F158" s="5"/>
    </row>
    <row r="159" spans="1:7">
      <c r="A159" s="47">
        <v>43647</v>
      </c>
      <c r="B159" s="48"/>
      <c r="C159" s="48"/>
      <c r="D159" s="48"/>
      <c r="E159" s="48"/>
      <c r="F159" s="48"/>
      <c r="G159" s="49"/>
    </row>
    <row r="160" spans="1:6">
      <c r="A160" s="5">
        <v>20190719</v>
      </c>
      <c r="B160" s="5" t="s">
        <v>82</v>
      </c>
      <c r="C160" s="5">
        <v>1</v>
      </c>
      <c r="D160" s="5">
        <v>970</v>
      </c>
      <c r="E160" s="5">
        <v>970</v>
      </c>
      <c r="F160" s="5" t="s">
        <v>87</v>
      </c>
    </row>
    <row r="161" spans="1:6">
      <c r="A161" s="5"/>
      <c r="B161" s="5"/>
      <c r="C161" s="5"/>
      <c r="D161" s="5"/>
      <c r="E161" s="5">
        <f>SUM(E160:E160)</f>
        <v>970</v>
      </c>
      <c r="F161" s="5" t="s">
        <v>89</v>
      </c>
    </row>
    <row r="162" spans="1:6">
      <c r="A162" s="5"/>
      <c r="B162" s="5"/>
      <c r="C162" s="5"/>
      <c r="D162" s="5"/>
      <c r="E162" s="5">
        <v>-970</v>
      </c>
      <c r="F162" s="5"/>
    </row>
    <row r="163" spans="1:6">
      <c r="A163" s="5"/>
      <c r="B163" s="5"/>
      <c r="C163" s="5"/>
      <c r="D163" s="5"/>
      <c r="E163" s="5">
        <f>SUM(E161:E162)</f>
        <v>0</v>
      </c>
      <c r="F163" s="5"/>
    </row>
    <row r="164" spans="1:6">
      <c r="A164" s="5"/>
      <c r="B164" s="5"/>
      <c r="C164" s="5"/>
      <c r="D164" s="5"/>
      <c r="E164" s="5"/>
      <c r="F164" s="5"/>
    </row>
    <row r="165" spans="1:7">
      <c r="A165" s="47">
        <v>43800</v>
      </c>
      <c r="B165" s="48"/>
      <c r="C165" s="48"/>
      <c r="D165" s="48"/>
      <c r="E165" s="48"/>
      <c r="F165" s="48"/>
      <c r="G165" s="49"/>
    </row>
    <row r="166" spans="1:6">
      <c r="A166" s="5">
        <v>20191216</v>
      </c>
      <c r="B166" s="5" t="s">
        <v>90</v>
      </c>
      <c r="C166" s="5">
        <v>1</v>
      </c>
      <c r="D166" s="5">
        <v>900</v>
      </c>
      <c r="E166" s="5">
        <v>900</v>
      </c>
      <c r="F166" s="5"/>
    </row>
    <row r="167" spans="1:6">
      <c r="A167" s="5"/>
      <c r="B167" s="5"/>
      <c r="C167" s="5"/>
      <c r="D167" s="5"/>
      <c r="E167" s="5">
        <f>SUM(E166:E166)</f>
        <v>900</v>
      </c>
      <c r="F167" s="5"/>
    </row>
    <row r="168" spans="1:6">
      <c r="A168" s="5"/>
      <c r="B168" s="5"/>
      <c r="C168" s="5"/>
      <c r="D168" s="5"/>
      <c r="E168" s="5">
        <v>-900</v>
      </c>
      <c r="F168" s="5" t="s">
        <v>91</v>
      </c>
    </row>
    <row r="170" spans="7:7">
      <c r="G170" s="57"/>
    </row>
    <row r="171" ht="22.5" spans="1:7">
      <c r="A171" s="58" t="s">
        <v>92</v>
      </c>
      <c r="B171" s="59"/>
      <c r="C171" s="59"/>
      <c r="D171" s="59"/>
      <c r="E171" s="59"/>
      <c r="F171" s="59"/>
      <c r="G171" s="60"/>
    </row>
    <row r="172" spans="1:7">
      <c r="A172" s="5" t="s">
        <v>1</v>
      </c>
      <c r="B172" s="5" t="s">
        <v>2</v>
      </c>
      <c r="C172" s="5" t="s">
        <v>3</v>
      </c>
      <c r="D172" s="5" t="s">
        <v>4</v>
      </c>
      <c r="E172" s="5" t="s">
        <v>5</v>
      </c>
      <c r="F172" s="7" t="s">
        <v>6</v>
      </c>
      <c r="G172" s="2" t="s">
        <v>7</v>
      </c>
    </row>
    <row r="173" spans="1:7">
      <c r="A173" s="5">
        <v>20200323</v>
      </c>
      <c r="B173" s="5" t="s">
        <v>39</v>
      </c>
      <c r="C173" s="5">
        <v>1200</v>
      </c>
      <c r="D173" s="5">
        <v>2</v>
      </c>
      <c r="E173" s="5">
        <v>2400</v>
      </c>
      <c r="F173" s="5"/>
      <c r="G173" s="61">
        <v>43965</v>
      </c>
    </row>
    <row r="174" spans="1:7">
      <c r="A174" s="5">
        <v>20200325</v>
      </c>
      <c r="B174" s="5" t="s">
        <v>93</v>
      </c>
      <c r="C174" s="5">
        <v>1150</v>
      </c>
      <c r="D174" s="5">
        <v>1</v>
      </c>
      <c r="E174" s="5">
        <v>1150</v>
      </c>
      <c r="F174" s="5"/>
      <c r="G174" s="62"/>
    </row>
    <row r="175" spans="1:7">
      <c r="A175" s="5"/>
      <c r="B175" s="5"/>
      <c r="C175" s="5"/>
      <c r="D175" s="5"/>
      <c r="E175" s="5">
        <f>SUM(E173:E174)</f>
        <v>3550</v>
      </c>
      <c r="F175" s="5"/>
      <c r="G175" s="62"/>
    </row>
    <row r="176" spans="1:7">
      <c r="A176" s="5"/>
      <c r="B176" s="5"/>
      <c r="C176" s="5"/>
      <c r="D176" s="5"/>
      <c r="E176" s="5">
        <v>-3550</v>
      </c>
      <c r="F176" s="5" t="s">
        <v>94</v>
      </c>
      <c r="G176" s="63"/>
    </row>
    <row r="177" spans="1:6">
      <c r="A177" s="5"/>
      <c r="B177" s="5"/>
      <c r="C177" s="5"/>
      <c r="D177" s="5"/>
      <c r="E177" s="5">
        <f>SUM(E175:E176)</f>
        <v>0</v>
      </c>
      <c r="F177" s="5"/>
    </row>
    <row r="178" spans="7:7">
      <c r="G178" s="53"/>
    </row>
    <row r="179" spans="1:6">
      <c r="A179" s="52" t="s">
        <v>95</v>
      </c>
      <c r="B179" s="6"/>
      <c r="C179" s="6"/>
      <c r="D179" s="6"/>
      <c r="E179" s="6"/>
      <c r="F179" s="6"/>
    </row>
    <row r="180" spans="1:7">
      <c r="A180" s="5" t="s">
        <v>1</v>
      </c>
      <c r="B180" s="5" t="s">
        <v>2</v>
      </c>
      <c r="C180" s="5" t="s">
        <v>3</v>
      </c>
      <c r="D180" s="5" t="s">
        <v>4</v>
      </c>
      <c r="E180" s="5" t="s">
        <v>5</v>
      </c>
      <c r="F180" s="5" t="s">
        <v>6</v>
      </c>
      <c r="G180" s="2" t="s">
        <v>7</v>
      </c>
    </row>
    <row r="181" spans="1:7">
      <c r="A181" s="5">
        <v>20200523</v>
      </c>
      <c r="B181" s="5" t="s">
        <v>93</v>
      </c>
      <c r="C181" s="5">
        <v>1150</v>
      </c>
      <c r="D181" s="5">
        <v>1</v>
      </c>
      <c r="E181" s="5">
        <v>1150</v>
      </c>
      <c r="F181" s="5"/>
      <c r="G181" s="64">
        <v>44069</v>
      </c>
    </row>
    <row r="182" spans="1:7">
      <c r="A182" s="5">
        <v>20200523</v>
      </c>
      <c r="B182" s="5" t="s">
        <v>96</v>
      </c>
      <c r="C182" s="5">
        <v>920</v>
      </c>
      <c r="D182" s="5">
        <v>1</v>
      </c>
      <c r="E182" s="5">
        <v>920</v>
      </c>
      <c r="F182" s="5"/>
      <c r="G182" s="65"/>
    </row>
    <row r="183" spans="1:7">
      <c r="A183" s="5">
        <v>20200528</v>
      </c>
      <c r="B183" s="5" t="s">
        <v>97</v>
      </c>
      <c r="C183" s="5">
        <v>86</v>
      </c>
      <c r="D183" s="5">
        <v>50</v>
      </c>
      <c r="E183" s="5">
        <f>D183*C183</f>
        <v>4300</v>
      </c>
      <c r="F183" s="5"/>
      <c r="G183" s="65"/>
    </row>
    <row r="184" spans="1:7">
      <c r="A184" s="5">
        <v>20200605</v>
      </c>
      <c r="B184" s="5" t="s">
        <v>97</v>
      </c>
      <c r="C184" s="5">
        <v>86</v>
      </c>
      <c r="D184" s="5">
        <v>100</v>
      </c>
      <c r="E184" s="5">
        <f>D184*C184</f>
        <v>8600</v>
      </c>
      <c r="F184" s="5"/>
      <c r="G184" s="65"/>
    </row>
    <row r="185" spans="1:7">
      <c r="A185" s="5">
        <v>20200616</v>
      </c>
      <c r="B185" s="5" t="s">
        <v>98</v>
      </c>
      <c r="C185" s="5">
        <v>86</v>
      </c>
      <c r="D185" s="5">
        <v>500</v>
      </c>
      <c r="E185" s="5">
        <f>D185*C185</f>
        <v>43000</v>
      </c>
      <c r="F185" s="5"/>
      <c r="G185" s="65"/>
    </row>
    <row r="186" spans="1:7">
      <c r="A186" s="5">
        <v>20200628</v>
      </c>
      <c r="B186" s="5" t="s">
        <v>99</v>
      </c>
      <c r="C186" s="5">
        <v>3400</v>
      </c>
      <c r="D186" s="5">
        <v>1</v>
      </c>
      <c r="E186" s="5">
        <v>3400</v>
      </c>
      <c r="F186" s="5"/>
      <c r="G186" s="65"/>
    </row>
    <row r="187" spans="1:7">
      <c r="A187" s="5"/>
      <c r="B187" s="5"/>
      <c r="C187" s="5"/>
      <c r="D187" s="5"/>
      <c r="E187" s="5">
        <f>SUM(E181:E186)</f>
        <v>61370</v>
      </c>
      <c r="F187" s="5"/>
      <c r="G187" s="65"/>
    </row>
    <row r="188" spans="1:7">
      <c r="A188" s="5"/>
      <c r="B188" s="5"/>
      <c r="C188" s="5"/>
      <c r="D188" s="5"/>
      <c r="E188" s="5">
        <v>-61370</v>
      </c>
      <c r="F188" s="66">
        <v>44039</v>
      </c>
      <c r="G188" s="65"/>
    </row>
    <row r="189" spans="1:7">
      <c r="A189" s="5"/>
      <c r="B189" s="5"/>
      <c r="C189" s="5"/>
      <c r="D189" s="5"/>
      <c r="E189" s="5">
        <f>SUM(E187:E188)</f>
        <v>0</v>
      </c>
      <c r="F189" s="5"/>
      <c r="G189" s="67"/>
    </row>
    <row r="191" spans="1:6">
      <c r="A191" s="52" t="s">
        <v>100</v>
      </c>
      <c r="B191" s="6"/>
      <c r="C191" s="6"/>
      <c r="D191" s="6"/>
      <c r="E191" s="6"/>
      <c r="F191" s="6"/>
    </row>
    <row r="192" spans="1:6">
      <c r="A192" s="5" t="s">
        <v>1</v>
      </c>
      <c r="B192" s="5" t="s">
        <v>2</v>
      </c>
      <c r="C192" s="5" t="s">
        <v>3</v>
      </c>
      <c r="D192" s="5" t="s">
        <v>4</v>
      </c>
      <c r="E192" s="5" t="s">
        <v>5</v>
      </c>
      <c r="F192" s="5" t="s">
        <v>6</v>
      </c>
    </row>
    <row r="193" spans="1:6">
      <c r="A193" s="68">
        <v>44039</v>
      </c>
      <c r="B193" s="69" t="s">
        <v>101</v>
      </c>
      <c r="C193" s="69">
        <v>1</v>
      </c>
      <c r="D193" s="69">
        <v>1700</v>
      </c>
      <c r="E193" s="69">
        <v>1700</v>
      </c>
      <c r="F193" s="69"/>
    </row>
    <row r="194" spans="1:6">
      <c r="A194" s="69"/>
      <c r="B194" s="69"/>
      <c r="C194" s="69"/>
      <c r="D194" s="69"/>
      <c r="E194" s="69">
        <f>SUM(E193:E193)</f>
        <v>1700</v>
      </c>
      <c r="F194" s="69"/>
    </row>
  </sheetData>
  <mergeCells count="28">
    <mergeCell ref="A1:E1"/>
    <mergeCell ref="A19:D19"/>
    <mergeCell ref="A26:D26"/>
    <mergeCell ref="A35:D35"/>
    <mergeCell ref="A52:D52"/>
    <mergeCell ref="A58:D58"/>
    <mergeCell ref="A66:D66"/>
    <mergeCell ref="A71:F71"/>
    <mergeCell ref="B79:D79"/>
    <mergeCell ref="A85:E85"/>
    <mergeCell ref="A88:D88"/>
    <mergeCell ref="A92:F92"/>
    <mergeCell ref="A100:D100"/>
    <mergeCell ref="A105:F105"/>
    <mergeCell ref="A114:F114"/>
    <mergeCell ref="A124:F124"/>
    <mergeCell ref="A131:F131"/>
    <mergeCell ref="A141:F141"/>
    <mergeCell ref="A148:G148"/>
    <mergeCell ref="A153:G153"/>
    <mergeCell ref="A159:G159"/>
    <mergeCell ref="A165:G165"/>
    <mergeCell ref="A171:G171"/>
    <mergeCell ref="A179:F179"/>
    <mergeCell ref="A191:F191"/>
    <mergeCell ref="F73:F74"/>
    <mergeCell ref="G173:G176"/>
    <mergeCell ref="G181:G189"/>
  </mergeCells>
  <pageMargins left="0.75" right="0.75" top="1" bottom="1" header="0.511805555555556" footer="0.511805555555556"/>
  <pageSetup paperSize="1" orientation="portrait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5" sqref="A35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WPS_1492575106</cp:lastModifiedBy>
  <dcterms:created xsi:type="dcterms:W3CDTF">2017-10-23T06:47:00Z</dcterms:created>
  <dcterms:modified xsi:type="dcterms:W3CDTF">2020-10-21T08:33:07Z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20</vt:lpwstr>
  </property>
</Properties>
</file>