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<sst xmlns="http://schemas.openxmlformats.org/spreadsheetml/2006/main" count="77" uniqueCount="64">
  <si>
    <t>施工厂房</t>
  </si>
  <si>
    <t>楼层</t>
  </si>
  <si>
    <t>桥架安装(米)</t>
  </si>
  <si>
    <t>一次布线10个点以上</t>
  </si>
  <si>
    <t>办公区</t>
  </si>
  <si>
    <t>工厂区</t>
  </si>
  <si>
    <t>一次布线10个点以下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</si>
  <si>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</si>
  <si>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</si>
  <si>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</si>
  <si>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</si>
  <si>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</si>
  <si>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</si>
  <si>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</si>
  <si>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</si>
  <si>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</si>
  <si>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单据号</t>
  </si>
  <si>
    <t>项目</t>
  </si>
  <si>
    <t>单位</t>
  </si>
  <si>
    <t>单价</t>
  </si>
  <si>
    <t>数量</t>
  </si>
  <si>
    <t>金额</t>
  </si>
  <si>
    <t>备注</t>
  </si>
  <si>
    <t>24#厂房（吴林涛）</t>
  </si>
  <si>
    <t>5F</t>
  </si>
  <si>
    <t>人工费用-无线AP-安装、施工</t>
  </si>
  <si>
    <t>个</t>
  </si>
  <si>
    <t>37#厂房（丁锡京）</t>
  </si>
  <si>
    <t>人工费用-PVC线槽-安装、施工</t>
  </si>
  <si>
    <t>米</t>
  </si>
  <si>
    <t>37东北岗（龙丹阳）</t>
  </si>
  <si>
    <t>发车现场</t>
  </si>
  <si>
    <t>人工费用-PVC线管-安装、施工</t>
  </si>
  <si>
    <t>28#29#厂房（王新田）</t>
  </si>
  <si>
    <t>1F.2F</t>
  </si>
  <si>
    <t>人工费用-铁皮线槽-安装、施工</t>
  </si>
  <si>
    <t>28#29#厂房（万顺利）</t>
  </si>
  <si>
    <t>3F</t>
  </si>
  <si>
    <t>人工费用-穿线铁管-安装、施工</t>
  </si>
  <si>
    <t>24#厂房（李杰）</t>
  </si>
  <si>
    <t>4F</t>
  </si>
  <si>
    <t>人工费用-桥架-安装、施工</t>
  </si>
  <si>
    <t>4#厂房（沈光奥）</t>
  </si>
  <si>
    <t>1F</t>
  </si>
  <si>
    <t>人工费用-光纤熔接（单位芯24芯及以下）</t>
  </si>
  <si>
    <t>芯</t>
  </si>
  <si>
    <t>49#厂房（王小何）</t>
  </si>
  <si>
    <t>人工费用-光纤熔接（单位芯36芯及以上）</t>
  </si>
  <si>
    <t>吉丰机械园</t>
  </si>
  <si>
    <t>人工费用-光纤（400米及以下）</t>
  </si>
  <si>
    <t>PCS</t>
  </si>
  <si>
    <t>猎豹食堂</t>
  </si>
  <si>
    <t>人工费用-光纤（400米以上）</t>
  </si>
  <si>
    <t>星宇龙机械园</t>
  </si>
  <si>
    <t>人工费用-一从墙面到用户桌面的布线（二次布线10个点以上）</t>
  </si>
  <si>
    <t>合计</t>
  </si>
  <si>
    <t>人工费用-一从墙面到用户桌面的布线（二次布线10个点以下）</t>
  </si>
  <si>
    <t>人工费用-办公室布线</t>
  </si>
  <si>
    <t>人工费用-工厂布线</t>
  </si>
  <si>
    <t>人工费用-一从配线间到用户桌面的布线（一次布线10个点以上）</t>
  </si>
  <si>
    <t>人工费用-一从配线间到用户桌面的布线（一次布线10个点以下）</t>
  </si>
  <si>
    <t>壁挂式机柜安装（包括电源接通）</t>
  </si>
  <si>
    <t>台</t>
  </si>
  <si>
    <t>金额合计：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</si>
</sst>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pane ySplit="1" topLeftCell="A2" activePane="bottomLeft" state="frozen"/>
      <selection/>
      <selection pane="bottomLeft" activeCell="L30" sqref="L30"/>
    </sheetView>
  </sheetViews>
  <sheetFormatPr defaultColWidth="8.89166666666667" defaultRowHeight="13.5"/>
  <cols>
    <col min="1" max="1" width="21.625" style="1" customWidth="1"/>
    <col min="2" max="2" width="8.875" style="1" customWidth="1"/>
    <col min="3" max="3" width="8.375" style="2" customWidth="1"/>
    <col min="4" max="4" width="10.125" style="1" customWidth="1"/>
    <col min="5" max="6" width="6.25" style="1" customWidth="1"/>
    <col min="7" max="7" width="10.625" style="1" customWidth="1"/>
    <col min="8" max="8" width="7" style="1" customWidth="1"/>
    <col min="9" max="9" width="6.25" style="1" customWidth="1"/>
    <col min="10" max="10" width="6.625" style="1" customWidth="1"/>
    <col min="11" max="11" width="5.875" style="1" customWidth="1"/>
    <col min="12" max="12" width="12.125" style="1" customWidth="1"/>
    <col min="13" max="14" width="12" style="1" customWidth="1"/>
    <col min="15" max="15" width="8" style="1" customWidth="1"/>
    <col min="16" max="16" width="7.75" style="1" customWidth="1"/>
    <col min="17" max="17" width="7" style="1" customWidth="1"/>
    <col min="18" max="18" width="7.25" style="1" customWidth="1"/>
    <col min="19" max="19" width="47.125" style="1" customWidth="1"/>
    <col min="20" max="21" width="5.375" style="1" customWidth="1"/>
    <col min="22" max="22" width="6.375" style="1" customWidth="1"/>
    <col min="23" max="23" width="7.375" style="1" customWidth="1"/>
    <col min="24" max="24" width="37.5" style="1" customWidth="1"/>
    <col min="25" max="25" width="8.89166666666667" style="1"/>
    <col min="26" max="26" width="21.775" style="1" customWidth="1"/>
    <col min="27" max="16384" width="8.89166666666667" style="1"/>
  </cols>
  <sheetData>
    <row r="1" ht="36" customHeight="1" spans="1:24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0" t="s">
        <v>14</v>
      </c>
      <c r="P1" s="10" t="s">
        <v>15</v>
      </c>
      <c r="Q1" s="3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</row>
    <row r="2" ht="18" customHeight="1" spans="1:24">
      <c r="A2" s="5" t="s">
        <v>23</v>
      </c>
      <c r="B2" s="5" t="s">
        <v>24</v>
      </c>
      <c r="C2" s="6"/>
      <c r="D2" s="6"/>
      <c r="E2" s="6"/>
      <c r="F2" s="6"/>
      <c r="G2" s="6"/>
      <c r="H2" s="6"/>
      <c r="I2" s="5"/>
      <c r="J2" s="5"/>
      <c r="K2" s="5">
        <v>5</v>
      </c>
      <c r="L2" s="5">
        <v>1000</v>
      </c>
      <c r="M2" s="5"/>
      <c r="N2" s="5"/>
      <c r="O2" s="5"/>
      <c r="P2" s="11"/>
      <c r="Q2" s="8">
        <v>1</v>
      </c>
      <c r="S2" s="13" t="s">
        <v>25</v>
      </c>
      <c r="T2" s="14" t="s">
        <v>26</v>
      </c>
      <c r="U2" s="14">
        <v>80</v>
      </c>
      <c r="V2" s="15">
        <f>I13</f>
        <v>26</v>
      </c>
      <c r="W2" s="15">
        <f>U2*V2</f>
        <v>2080</v>
      </c>
      <c r="X2" s="16"/>
    </row>
    <row r="3" ht="18" customHeight="1" spans="1:24">
      <c r="A3" s="5" t="s">
        <v>27</v>
      </c>
      <c r="B3" s="5"/>
      <c r="C3" s="6"/>
      <c r="D3" s="6">
        <v>134</v>
      </c>
      <c r="E3" s="6"/>
      <c r="F3" s="6"/>
      <c r="G3" s="6"/>
      <c r="H3" s="6"/>
      <c r="I3" s="5">
        <v>14</v>
      </c>
      <c r="J3" s="5"/>
      <c r="K3" s="5">
        <v>3</v>
      </c>
      <c r="L3" s="5">
        <v>610</v>
      </c>
      <c r="M3" s="5"/>
      <c r="N3" s="5"/>
      <c r="O3" s="5">
        <v>250</v>
      </c>
      <c r="P3" s="11">
        <v>190</v>
      </c>
      <c r="Q3" s="8">
        <v>2</v>
      </c>
      <c r="S3" s="13" t="s">
        <v>28</v>
      </c>
      <c r="T3" s="14" t="s">
        <v>29</v>
      </c>
      <c r="U3" s="14">
        <v>2</v>
      </c>
      <c r="V3" s="15">
        <f>O13</f>
        <v>675</v>
      </c>
      <c r="W3" s="15">
        <f t="shared" ref="W3:W18" si="0">U3*V3</f>
        <v>1350</v>
      </c>
      <c r="X3" s="16"/>
    </row>
    <row r="4" ht="18" customHeight="1" spans="1:24">
      <c r="A4" s="5" t="s">
        <v>30</v>
      </c>
      <c r="B4" s="5" t="s">
        <v>31</v>
      </c>
      <c r="C4" s="6"/>
      <c r="D4" s="6"/>
      <c r="E4" s="6"/>
      <c r="F4" s="6"/>
      <c r="G4" s="5"/>
      <c r="H4" s="5"/>
      <c r="I4" s="5"/>
      <c r="J4" s="5"/>
      <c r="K4" s="6"/>
      <c r="L4" s="5">
        <v>1300</v>
      </c>
      <c r="M4" s="5"/>
      <c r="N4" s="5"/>
      <c r="O4" s="5"/>
      <c r="P4" s="5"/>
      <c r="Q4" s="8">
        <v>3</v>
      </c>
      <c r="S4" s="13" t="s">
        <v>32</v>
      </c>
      <c r="T4" s="14" t="s">
        <v>29</v>
      </c>
      <c r="U4" s="14">
        <v>2</v>
      </c>
      <c r="V4" s="15">
        <f>P13</f>
        <v>2760</v>
      </c>
      <c r="W4" s="15">
        <f t="shared" si="0"/>
        <v>5520</v>
      </c>
      <c r="X4" s="16"/>
    </row>
    <row r="5" ht="18" customHeight="1" spans="1:24">
      <c r="A5" s="5" t="s">
        <v>33</v>
      </c>
      <c r="B5" s="5" t="s">
        <v>34</v>
      </c>
      <c r="C5" s="6">
        <v>18</v>
      </c>
      <c r="D5" s="5"/>
      <c r="E5" s="5">
        <v>10</v>
      </c>
      <c r="F5" s="5">
        <v>92</v>
      </c>
      <c r="G5" s="5"/>
      <c r="H5" s="5"/>
      <c r="I5" s="5"/>
      <c r="J5" s="5"/>
      <c r="K5" s="5">
        <v>4</v>
      </c>
      <c r="L5" s="5">
        <v>1500</v>
      </c>
      <c r="M5" s="5"/>
      <c r="N5" s="5"/>
      <c r="O5" s="5">
        <v>13</v>
      </c>
      <c r="P5" s="5">
        <v>263</v>
      </c>
      <c r="Q5" s="8">
        <v>4</v>
      </c>
      <c r="S5" s="13" t="s">
        <v>35</v>
      </c>
      <c r="T5" s="14" t="s">
        <v>29</v>
      </c>
      <c r="U5" s="14">
        <v>3</v>
      </c>
      <c r="V5" s="15"/>
      <c r="W5" s="15">
        <f t="shared" si="0"/>
        <v>0</v>
      </c>
      <c r="X5" s="16"/>
    </row>
    <row r="6" ht="18" customHeight="1" spans="1:24">
      <c r="A6" s="5" t="s">
        <v>36</v>
      </c>
      <c r="B6" s="5" t="s">
        <v>37</v>
      </c>
      <c r="C6" s="6"/>
      <c r="D6" s="5"/>
      <c r="E6" s="5">
        <v>4</v>
      </c>
      <c r="F6" s="5">
        <v>590</v>
      </c>
      <c r="G6" s="5"/>
      <c r="H6" s="5"/>
      <c r="I6" s="5"/>
      <c r="J6" s="5"/>
      <c r="K6" s="5">
        <v>8</v>
      </c>
      <c r="L6" s="5">
        <v>800</v>
      </c>
      <c r="M6" s="5"/>
      <c r="N6" s="5"/>
      <c r="O6" s="5">
        <v>35</v>
      </c>
      <c r="P6" s="5">
        <v>1622</v>
      </c>
      <c r="Q6" s="8">
        <v>5</v>
      </c>
      <c r="S6" s="13" t="s">
        <v>38</v>
      </c>
      <c r="T6" s="14" t="s">
        <v>29</v>
      </c>
      <c r="U6" s="14">
        <v>3</v>
      </c>
      <c r="V6" s="15"/>
      <c r="W6" s="15">
        <f t="shared" si="0"/>
        <v>0</v>
      </c>
      <c r="X6" s="16"/>
    </row>
    <row r="7" ht="18" customHeight="1" spans="1:24">
      <c r="A7" s="5" t="s">
        <v>39</v>
      </c>
      <c r="B7" s="5" t="s">
        <v>40</v>
      </c>
      <c r="C7" s="5">
        <v>16</v>
      </c>
      <c r="D7" s="5">
        <v>118</v>
      </c>
      <c r="E7" s="5"/>
      <c r="F7" s="5"/>
      <c r="G7" s="5"/>
      <c r="H7" s="5"/>
      <c r="I7" s="5"/>
      <c r="J7" s="5"/>
      <c r="K7" s="5">
        <v>1</v>
      </c>
      <c r="L7" s="5"/>
      <c r="M7" s="5"/>
      <c r="N7" s="5"/>
      <c r="O7" s="5">
        <v>67.5</v>
      </c>
      <c r="P7" s="5">
        <v>140</v>
      </c>
      <c r="Q7" s="8">
        <v>6</v>
      </c>
      <c r="S7" s="13" t="s">
        <v>41</v>
      </c>
      <c r="T7" s="14" t="s">
        <v>29</v>
      </c>
      <c r="U7" s="14">
        <v>20</v>
      </c>
      <c r="V7" s="15">
        <f>C13</f>
        <v>170</v>
      </c>
      <c r="W7" s="15">
        <f t="shared" si="0"/>
        <v>3400</v>
      </c>
      <c r="X7" s="16"/>
    </row>
    <row r="8" ht="18" customHeight="1" spans="1:24">
      <c r="A8" s="5" t="s">
        <v>42</v>
      </c>
      <c r="B8" s="5" t="s">
        <v>43</v>
      </c>
      <c r="C8" s="5"/>
      <c r="D8" s="5"/>
      <c r="E8" s="5"/>
      <c r="F8" s="5"/>
      <c r="G8" s="5">
        <v>4</v>
      </c>
      <c r="H8" s="5"/>
      <c r="I8" s="5"/>
      <c r="J8" s="5"/>
      <c r="K8" s="5"/>
      <c r="L8" s="5"/>
      <c r="M8" s="5"/>
      <c r="N8" s="5"/>
      <c r="O8" s="5"/>
      <c r="P8" s="5">
        <v>76</v>
      </c>
      <c r="Q8" s="8">
        <v>7</v>
      </c>
      <c r="S8" s="13" t="s">
        <v>44</v>
      </c>
      <c r="T8" s="14" t="s">
        <v>45</v>
      </c>
      <c r="U8" s="14">
        <v>10</v>
      </c>
      <c r="V8" s="15"/>
      <c r="W8" s="15">
        <f t="shared" si="0"/>
        <v>0</v>
      </c>
      <c r="X8" s="16"/>
    </row>
    <row r="9" ht="18" customHeight="1" spans="1:24">
      <c r="A9" s="5" t="s">
        <v>46</v>
      </c>
      <c r="B9" s="5" t="s">
        <v>43</v>
      </c>
      <c r="C9" s="5">
        <v>136</v>
      </c>
      <c r="D9" s="5">
        <v>164</v>
      </c>
      <c r="E9" s="5"/>
      <c r="F9" s="5"/>
      <c r="G9" s="5"/>
      <c r="H9" s="5"/>
      <c r="I9" s="5"/>
      <c r="J9" s="5"/>
      <c r="K9" s="5">
        <v>1</v>
      </c>
      <c r="L9" s="5">
        <v>1800</v>
      </c>
      <c r="M9" s="5"/>
      <c r="N9" s="5"/>
      <c r="O9" s="5">
        <v>255</v>
      </c>
      <c r="P9" s="5">
        <v>228</v>
      </c>
      <c r="Q9" s="8">
        <v>8</v>
      </c>
      <c r="S9" s="13" t="s">
        <v>47</v>
      </c>
      <c r="T9" s="14" t="s">
        <v>45</v>
      </c>
      <c r="U9" s="14">
        <v>8</v>
      </c>
      <c r="V9" s="15"/>
      <c r="W9" s="15">
        <f t="shared" si="0"/>
        <v>0</v>
      </c>
      <c r="X9" s="17"/>
    </row>
    <row r="10" ht="18" customHeight="1" spans="1:24">
      <c r="A10" s="5" t="s">
        <v>48</v>
      </c>
      <c r="B10" s="5"/>
      <c r="C10" s="5"/>
      <c r="D10" s="5"/>
      <c r="E10" s="5"/>
      <c r="F10" s="5"/>
      <c r="G10" s="5">
        <v>4</v>
      </c>
      <c r="H10" s="5"/>
      <c r="I10" s="5">
        <v>4</v>
      </c>
      <c r="J10" s="5"/>
      <c r="K10" s="5">
        <v>1</v>
      </c>
      <c r="L10" s="5"/>
      <c r="M10" s="5">
        <v>200</v>
      </c>
      <c r="N10" s="5"/>
      <c r="O10" s="5"/>
      <c r="P10" s="5">
        <v>83</v>
      </c>
      <c r="Q10" s="8">
        <v>9</v>
      </c>
      <c r="S10" s="13" t="s">
        <v>49</v>
      </c>
      <c r="T10" s="14" t="s">
        <v>50</v>
      </c>
      <c r="U10" s="14">
        <v>2.5</v>
      </c>
      <c r="V10" s="15">
        <f>M13</f>
        <v>400</v>
      </c>
      <c r="W10" s="15">
        <f t="shared" si="0"/>
        <v>1000</v>
      </c>
      <c r="X10" s="16"/>
    </row>
    <row r="11" ht="18" customHeight="1" spans="1:24">
      <c r="A11" s="5" t="s">
        <v>51</v>
      </c>
      <c r="B11" s="5"/>
      <c r="C11" s="5"/>
      <c r="D11" s="5">
        <v>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v>2.5</v>
      </c>
      <c r="P11" s="5">
        <v>98</v>
      </c>
      <c r="Q11" s="8">
        <v>10</v>
      </c>
      <c r="S11" s="13" t="s">
        <v>52</v>
      </c>
      <c r="T11" s="14" t="s">
        <v>50</v>
      </c>
      <c r="U11" s="14">
        <v>2</v>
      </c>
      <c r="V11" s="15">
        <f>L13</f>
        <v>7010</v>
      </c>
      <c r="W11" s="15">
        <f t="shared" si="0"/>
        <v>14020</v>
      </c>
      <c r="X11" s="16"/>
    </row>
    <row r="12" ht="18" customHeight="1" spans="1:24">
      <c r="A12" s="5" t="s">
        <v>53</v>
      </c>
      <c r="B12" s="5"/>
      <c r="C12" s="5"/>
      <c r="D12" s="5">
        <v>25</v>
      </c>
      <c r="E12" s="5"/>
      <c r="F12" s="5"/>
      <c r="G12" s="5"/>
      <c r="H12" s="5"/>
      <c r="I12" s="5">
        <v>8</v>
      </c>
      <c r="J12" s="5"/>
      <c r="K12" s="5">
        <v>1</v>
      </c>
      <c r="L12" s="5"/>
      <c r="M12" s="5">
        <v>200</v>
      </c>
      <c r="N12" s="5"/>
      <c r="O12" s="5">
        <v>52</v>
      </c>
      <c r="P12" s="5">
        <v>60</v>
      </c>
      <c r="Q12" s="8">
        <v>11</v>
      </c>
      <c r="S12" s="13" t="s">
        <v>54</v>
      </c>
      <c r="T12" s="14" t="s">
        <v>50</v>
      </c>
      <c r="U12" s="14">
        <v>20</v>
      </c>
      <c r="V12" s="15"/>
      <c r="W12" s="15">
        <f t="shared" si="0"/>
        <v>0</v>
      </c>
      <c r="X12" s="16"/>
    </row>
    <row r="13" ht="18" customHeight="1" spans="1:24">
      <c r="A13" s="7" t="s">
        <v>55</v>
      </c>
      <c r="B13" s="7"/>
      <c r="C13" s="7">
        <f>SUM(C2:C12)</f>
        <v>170</v>
      </c>
      <c r="D13" s="7">
        <f>SUM(D2:D12)</f>
        <v>456</v>
      </c>
      <c r="E13" s="7">
        <f>SUM(E2:E12)</f>
        <v>14</v>
      </c>
      <c r="F13" s="7">
        <f>SUM(F2:F12)</f>
        <v>682</v>
      </c>
      <c r="G13" s="7">
        <f>SUM(G2:G12)</f>
        <v>8</v>
      </c>
      <c r="H13" s="7"/>
      <c r="I13" s="7">
        <f>SUM(I2:I12)</f>
        <v>26</v>
      </c>
      <c r="J13" s="7"/>
      <c r="K13" s="7">
        <f>SUM(K2:K12)</f>
        <v>24</v>
      </c>
      <c r="L13" s="7">
        <f>SUM(L2:L12)</f>
        <v>7010</v>
      </c>
      <c r="M13" s="7">
        <f>SUM(M2:M12)</f>
        <v>400</v>
      </c>
      <c r="N13" s="7"/>
      <c r="O13" s="7">
        <f>SUM(O2:O12)</f>
        <v>675</v>
      </c>
      <c r="P13" s="7">
        <f>SUM(P2:P12)</f>
        <v>2760</v>
      </c>
      <c r="Q13" s="8"/>
      <c r="S13" s="13" t="s">
        <v>56</v>
      </c>
      <c r="T13" s="14" t="s">
        <v>50</v>
      </c>
      <c r="U13" s="14">
        <v>30</v>
      </c>
      <c r="V13" s="15"/>
      <c r="W13" s="15">
        <f t="shared" si="0"/>
        <v>0</v>
      </c>
      <c r="X13" s="16"/>
    </row>
    <row r="14" ht="18" customHeight="1" spans="1:2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S14" s="13" t="s">
        <v>57</v>
      </c>
      <c r="T14" s="14" t="s">
        <v>50</v>
      </c>
      <c r="U14" s="18">
        <v>80</v>
      </c>
      <c r="V14" s="18">
        <f>E13</f>
        <v>14</v>
      </c>
      <c r="W14" s="15">
        <f t="shared" si="0"/>
        <v>1120</v>
      </c>
      <c r="X14" s="16"/>
    </row>
    <row r="15" ht="18" customHeight="1" spans="1:2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S15" s="13" t="s">
        <v>58</v>
      </c>
      <c r="T15" s="14" t="s">
        <v>50</v>
      </c>
      <c r="U15" s="18">
        <v>108</v>
      </c>
      <c r="V15" s="18">
        <f>F13</f>
        <v>682</v>
      </c>
      <c r="W15" s="15">
        <f t="shared" si="0"/>
        <v>73656</v>
      </c>
      <c r="X15" s="17"/>
    </row>
    <row r="16" ht="18" customHeight="1" spans="1:2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S16" s="13" t="s">
        <v>59</v>
      </c>
      <c r="T16" s="14" t="s">
        <v>50</v>
      </c>
      <c r="U16" s="14">
        <v>80</v>
      </c>
      <c r="V16" s="15">
        <f>D13</f>
        <v>456</v>
      </c>
      <c r="W16" s="15">
        <f t="shared" si="0"/>
        <v>36480</v>
      </c>
      <c r="X16" s="16"/>
    </row>
    <row r="17" ht="18" customHeight="1" spans="3:23">
      <c r="C17" s="1"/>
      <c r="D17" s="9"/>
      <c r="E17" s="9"/>
      <c r="F17" s="9"/>
      <c r="G17" s="9"/>
      <c r="H17" s="9"/>
      <c r="I17" s="9"/>
      <c r="J17" s="9"/>
      <c r="S17" s="13" t="s">
        <v>60</v>
      </c>
      <c r="T17" s="14" t="s">
        <v>50</v>
      </c>
      <c r="U17" s="14">
        <v>108</v>
      </c>
      <c r="V17" s="15">
        <f>G13</f>
        <v>8</v>
      </c>
      <c r="W17" s="15">
        <f t="shared" si="0"/>
        <v>864</v>
      </c>
    </row>
    <row r="18" ht="18" customHeight="1" spans="3:23">
      <c r="C18" s="1"/>
      <c r="S18" s="13" t="s">
        <v>61</v>
      </c>
      <c r="T18" s="14" t="s">
        <v>62</v>
      </c>
      <c r="U18" s="14">
        <v>100</v>
      </c>
      <c r="V18" s="15">
        <f>K13</f>
        <v>24</v>
      </c>
      <c r="W18" s="15">
        <f t="shared" si="0"/>
        <v>2400</v>
      </c>
    </row>
    <row r="19" ht="18" customHeight="1" spans="3:23">
      <c r="C19" s="1"/>
      <c r="S19" s="19" t="s">
        <v>63</v>
      </c>
      <c r="T19" s="19"/>
      <c r="U19" s="19"/>
      <c r="V19" s="19"/>
      <c r="W19" s="19">
        <f>SUM(W2:W18)</f>
        <v>141890</v>
      </c>
    </row>
    <row r="20" ht="18" customHeight="1" spans="3:3">
      <c r="C20" s="1"/>
    </row>
    <row r="21" ht="31" customHeight="1" spans="3:3">
      <c r="C21" s="1"/>
    </row>
    <row r="22" ht="31" customHeight="1" spans="3:3">
      <c r="C22" s="1"/>
    </row>
    <row r="23" spans="3:3">
      <c r="C23" s="1"/>
    </row>
    <row r="24" spans="3:3">
      <c r="C24" s="1"/>
    </row>
  </sheetData>
  <mergeCells count="2">
    <mergeCell ref="D17:I17"/>
    <mergeCell ref="S19:V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木子西</cp:lastModifiedBy>
  <dcterms:created xsi:type="dcterms:W3CDTF">2020-12-06T10:27:00Z</dcterms:created>
  <dcterms:modified xsi:type="dcterms:W3CDTF">2023-08-31T06:17:24Z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DF37347E150C4C30985007114351513D_13</vt:lpwstr>
  </property>
  <property fmtid="{D5CDD505-2E9C-101B-9397-08002B2CF9AE}" pid="4" name="commondata">
    <vt:lpwstr>eyJoZGlkIjoiY2Y1NzFkZWQ1NDQ1NmM3YTA0MzU5MWMxYzc4NDJhYTMifQ==</vt:lpwstr>
  </property>
</Properties>
</file>