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力码科-嘉瑞东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25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<sst xmlns="http://schemas.openxmlformats.org/spreadsheetml/2006/main" count="112" uniqueCount="59">
  <si>
    <t xml:space="preserve"> 供 应 商 对 账 单</t>
  </si>
  <si>
    <t>本次对账周期：</t>
  </si>
  <si>
    <t>至</t>
  </si>
  <si>
    <t>对账单编号：</t>
  </si>
  <si>
    <t>供货单位：</t>
  </si>
  <si>
    <t xml:space="preserve">武汉力码科信息技术有限公司   </t>
  </si>
  <si>
    <t>购货单位：</t>
  </si>
  <si>
    <t>嘉瑞东（深圳）智能物联科技有限公司</t>
  </si>
  <si>
    <t>单位地址：</t>
  </si>
  <si>
    <t>武汉市东湖新技术开发区光谷大道国际企业中心一期文韬楼B座203</t>
  </si>
  <si>
    <t>深圳市坪山区坪山街道六和社区深汕路75号坪山经济发展有限公司商业楼101</t>
  </si>
  <si>
    <t>联系人及电话：</t>
  </si>
  <si>
    <t>曹磊</t>
  </si>
  <si>
    <t>送货日期</t>
  </si>
  <si>
    <t>合同编号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</si>
  <si>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</si>
  <si>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</si>
  <si>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</si>
  <si>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</si>
  <si>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</si>
  <si>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</si>
  <si>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</si>
  <si>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</si>
  <si>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FDT20230427-02</t>
  </si>
  <si>
    <t>讯宝扫描器</t>
  </si>
  <si>
    <t>DS8178-SR</t>
  </si>
  <si>
    <t>支</t>
  </si>
  <si>
    <t>已开票，已付款</t>
  </si>
  <si>
    <t>斑马打印机</t>
  </si>
  <si>
    <t>ZT51043-T090000Z</t>
  </si>
  <si>
    <t>台</t>
  </si>
  <si>
    <t>条码机配件</t>
  </si>
  <si>
    <t>条码机数据线tmjsjx</t>
  </si>
  <si>
    <t>根</t>
  </si>
  <si>
    <t>已开票</t>
  </si>
  <si>
    <t>ZEBRA扫描枪</t>
  </si>
  <si>
    <t>TC210K-02B212-CN</t>
  </si>
  <si>
    <t>FDT20230510-03
FDT20230512-01</t>
  </si>
  <si>
    <t>FDT20230518-04</t>
  </si>
  <si>
    <t>FDT20230517-02</t>
  </si>
  <si>
    <t>105sl plus胶辊</t>
  </si>
  <si>
    <t>个</t>
  </si>
  <si>
    <t>FDT20230601-03</t>
  </si>
  <si>
    <t>DS2208-SR</t>
  </si>
  <si>
    <t>扫描器配件</t>
  </si>
  <si>
    <t>MOTO串口线</t>
  </si>
  <si>
    <t>MOTO串口电源</t>
  </si>
  <si>
    <t>FDT20230609-02</t>
  </si>
  <si>
    <t>FDT20230616-07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</si>
  <si>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</si>
  <si>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</si>
  <si>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</si>
  <si>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</si>
  <si>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</si>
  <si>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</si>
  <si>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</si>
  <si>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</si>
  <si>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购货单位确认：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</si>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</sst>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2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/>
      <diagonal/>
    </border>
    <border>
      <left style="thin">
        <color rgb="FF0071C1"/>
      </left>
      <right/>
      <top/>
      <bottom/>
      <diagonal/>
    </border>
    <border>
      <left style="thin">
        <color rgb="FF0071C1"/>
      </left>
      <right style="thin">
        <color rgb="FF0071C1"/>
      </right>
      <top/>
      <bottom/>
      <diagonal/>
    </border>
    <border>
      <left/>
      <right style="thin">
        <color rgb="FF0071C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2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2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27" applyNumberFormat="0" applyAlignment="0" applyProtection="0">
      <alignment vertical="center"/>
    </xf>
    <xf numFmtId="0" fontId="25" fillId="15" borderId="23" applyNumberFormat="0" applyAlignment="0" applyProtection="0">
      <alignment vertical="center"/>
    </xf>
    <xf numFmtId="0" fontId="26" fillId="16" borderId="2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4" fontId="9" fillId="0" borderId="0" xfId="0" applyNumberFormat="1" applyFont="1" applyAlignment="1">
      <alignment horizontal="center" vertical="center"/>
    </xf>
    <xf numFmtId="14" fontId="6" fillId="0" borderId="0" xfId="0" applyNumberFormat="1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176" fontId="8" fillId="5" borderId="21" xfId="0" applyNumberFormat="1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8" fillId="6" borderId="21" xfId="0" applyNumberFormat="1" applyFont="1" applyFill="1" applyBorder="1" applyAlignment="1">
      <alignment horizontal="center" vertical="center"/>
    </xf>
    <xf numFmtId="176" fontId="10" fillId="6" borderId="21" xfId="0" applyNumberFormat="1" applyFont="1" applyFill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tabSelected="1" topLeftCell="A10" workbookViewId="0">
      <selection activeCell="K17" sqref="K17:K23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21.625" style="2" customWidth="1"/>
    <col min="4" max="5" width="7.625" style="2" customWidth="1"/>
    <col min="6" max="6" width="20.875" style="2" customWidth="1"/>
    <col min="7" max="9" width="8.375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31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1"/>
    </row>
    <row r="3" ht="23.25" customHeight="1" spans="1:13">
      <c r="A3" s="6"/>
      <c r="B3" s="7" t="s">
        <v>1</v>
      </c>
      <c r="C3" s="8">
        <v>45071</v>
      </c>
      <c r="D3" s="8" t="s">
        <v>2</v>
      </c>
      <c r="E3" s="9"/>
      <c r="F3" s="8">
        <v>45102</v>
      </c>
      <c r="G3" s="9"/>
      <c r="H3" s="9" t="s">
        <v>3</v>
      </c>
      <c r="I3" s="9"/>
      <c r="J3" s="36"/>
      <c r="K3" s="37"/>
      <c r="L3" s="38"/>
      <c r="M3" s="30"/>
    </row>
    <row r="4" ht="25.5" customHeight="1" spans="1:12">
      <c r="A4" s="6"/>
      <c r="B4" s="10" t="s">
        <v>4</v>
      </c>
      <c r="C4" s="11" t="s">
        <v>5</v>
      </c>
      <c r="D4" s="11"/>
      <c r="E4" s="11"/>
      <c r="F4" s="11"/>
      <c r="G4" s="11"/>
      <c r="H4" s="12" t="s">
        <v>6</v>
      </c>
      <c r="I4" s="12"/>
      <c r="J4" s="11" t="s">
        <v>7</v>
      </c>
      <c r="K4" s="11"/>
      <c r="L4" s="39"/>
    </row>
    <row r="5" ht="32.25" customHeight="1" spans="1:12">
      <c r="A5" s="6"/>
      <c r="B5" s="10" t="s">
        <v>8</v>
      </c>
      <c r="C5" s="13" t="s">
        <v>9</v>
      </c>
      <c r="D5" s="13"/>
      <c r="E5" s="13"/>
      <c r="F5" s="13"/>
      <c r="G5" s="13"/>
      <c r="H5" s="12" t="s">
        <v>8</v>
      </c>
      <c r="I5" s="12"/>
      <c r="J5" s="13" t="s">
        <v>10</v>
      </c>
      <c r="K5" s="13"/>
      <c r="L5" s="40"/>
    </row>
    <row r="6" ht="25.5" customHeight="1" spans="1:12">
      <c r="A6" s="6"/>
      <c r="B6" s="14" t="s">
        <v>11</v>
      </c>
      <c r="C6" s="15" t="s">
        <v>12</v>
      </c>
      <c r="D6" s="15"/>
      <c r="E6" s="15"/>
      <c r="F6" s="15"/>
      <c r="G6" s="15"/>
      <c r="H6" s="16" t="s">
        <v>11</v>
      </c>
      <c r="I6" s="16"/>
      <c r="J6" s="15"/>
      <c r="K6" s="15"/>
      <c r="L6" s="41"/>
    </row>
    <row r="7" ht="26.25" customHeight="1" spans="1:13">
      <c r="A7" s="6"/>
      <c r="B7" s="17" t="s">
        <v>13</v>
      </c>
      <c r="C7" s="18" t="s">
        <v>14</v>
      </c>
      <c r="D7" s="19" t="s">
        <v>15</v>
      </c>
      <c r="E7" s="19"/>
      <c r="F7" s="20" t="s">
        <v>16</v>
      </c>
      <c r="G7" s="19" t="s">
        <v>17</v>
      </c>
      <c r="H7" s="19" t="s">
        <v>18</v>
      </c>
      <c r="I7" s="19" t="s">
        <v>19</v>
      </c>
      <c r="J7" s="19" t="s">
        <v>20</v>
      </c>
      <c r="K7" s="42" t="s">
        <v>21</v>
      </c>
      <c r="L7" s="43" t="s">
        <v>22</v>
      </c>
      <c r="M7" s="30"/>
    </row>
    <row r="8" ht="24" customHeight="1" spans="1:13">
      <c r="A8" s="6"/>
      <c r="B8" s="21">
        <v>45044</v>
      </c>
      <c r="C8" s="21" t="s">
        <v>23</v>
      </c>
      <c r="D8" s="22" t="s">
        <v>24</v>
      </c>
      <c r="E8" s="22"/>
      <c r="F8" s="23" t="s">
        <v>25</v>
      </c>
      <c r="G8" s="23" t="s">
        <v>26</v>
      </c>
      <c r="H8" s="22">
        <v>4</v>
      </c>
      <c r="I8" s="22">
        <v>1660</v>
      </c>
      <c r="J8" s="22">
        <v>1660</v>
      </c>
      <c r="K8" s="44">
        <f>H8*J8</f>
        <v>6640</v>
      </c>
      <c r="L8" s="45" t="s">
        <v>27</v>
      </c>
      <c r="M8" s="30"/>
    </row>
    <row r="9" ht="24" customHeight="1" spans="1:13">
      <c r="A9" s="6"/>
      <c r="B9" s="21">
        <v>45044</v>
      </c>
      <c r="C9" s="21" t="s">
        <v>23</v>
      </c>
      <c r="D9" s="22" t="s">
        <v>28</v>
      </c>
      <c r="E9" s="22"/>
      <c r="F9" s="23" t="s">
        <v>29</v>
      </c>
      <c r="G9" s="23" t="s">
        <v>30</v>
      </c>
      <c r="H9" s="22">
        <v>1</v>
      </c>
      <c r="I9" s="22">
        <v>6900</v>
      </c>
      <c r="J9" s="22">
        <v>6900</v>
      </c>
      <c r="K9" s="44">
        <f t="shared" ref="K9:K23" si="0">H9*J9</f>
        <v>6900</v>
      </c>
      <c r="L9" s="45" t="s">
        <v>27</v>
      </c>
      <c r="M9" s="30"/>
    </row>
    <row r="10" ht="24" customHeight="1" spans="1:13">
      <c r="A10" s="6"/>
      <c r="B10" s="21">
        <v>45044</v>
      </c>
      <c r="C10" s="21" t="s">
        <v>23</v>
      </c>
      <c r="D10" s="22" t="s">
        <v>31</v>
      </c>
      <c r="E10" s="22"/>
      <c r="F10" s="23" t="s">
        <v>32</v>
      </c>
      <c r="G10" s="23" t="s">
        <v>33</v>
      </c>
      <c r="H10" s="23">
        <v>1</v>
      </c>
      <c r="I10" s="46">
        <v>0</v>
      </c>
      <c r="J10" s="46">
        <v>0</v>
      </c>
      <c r="K10" s="47">
        <f t="shared" si="0"/>
        <v>0</v>
      </c>
      <c r="L10" s="48" t="s">
        <v>34</v>
      </c>
      <c r="M10" s="30"/>
    </row>
    <row r="11" ht="24" customHeight="1" spans="1:13">
      <c r="A11" s="6"/>
      <c r="B11" s="21">
        <v>45055</v>
      </c>
      <c r="C11" s="21" t="s">
        <v>23</v>
      </c>
      <c r="D11" s="22" t="s">
        <v>35</v>
      </c>
      <c r="E11" s="22"/>
      <c r="F11" s="23" t="s">
        <v>36</v>
      </c>
      <c r="G11" s="23" t="s">
        <v>30</v>
      </c>
      <c r="H11" s="22">
        <v>6</v>
      </c>
      <c r="I11" s="22">
        <v>1950</v>
      </c>
      <c r="J11" s="22">
        <v>1950</v>
      </c>
      <c r="K11" s="49">
        <f t="shared" si="0"/>
        <v>11700</v>
      </c>
      <c r="L11" s="48" t="s">
        <v>34</v>
      </c>
      <c r="M11" s="30"/>
    </row>
    <row r="12" ht="24" customHeight="1" spans="1:13">
      <c r="A12" s="6"/>
      <c r="B12" s="21">
        <v>45056</v>
      </c>
      <c r="C12" s="24" t="s">
        <v>37</v>
      </c>
      <c r="D12" s="22" t="s">
        <v>35</v>
      </c>
      <c r="E12" s="22"/>
      <c r="F12" s="23" t="s">
        <v>36</v>
      </c>
      <c r="G12" s="23" t="s">
        <v>30</v>
      </c>
      <c r="H12" s="22">
        <v>13</v>
      </c>
      <c r="I12" s="22">
        <v>1950</v>
      </c>
      <c r="J12" s="22">
        <v>1950</v>
      </c>
      <c r="K12" s="49">
        <f t="shared" si="0"/>
        <v>25350</v>
      </c>
      <c r="L12" s="48" t="s">
        <v>34</v>
      </c>
      <c r="M12" s="30"/>
    </row>
    <row r="13" ht="24" customHeight="1" spans="1:13">
      <c r="A13" s="6"/>
      <c r="B13" s="21">
        <v>45060</v>
      </c>
      <c r="C13" s="25"/>
      <c r="D13" s="22" t="s">
        <v>35</v>
      </c>
      <c r="E13" s="22"/>
      <c r="F13" s="23" t="s">
        <v>36</v>
      </c>
      <c r="G13" s="23" t="s">
        <v>30</v>
      </c>
      <c r="H13" s="22">
        <v>91</v>
      </c>
      <c r="I13" s="22">
        <v>1950</v>
      </c>
      <c r="J13" s="22">
        <v>1950</v>
      </c>
      <c r="K13" s="49">
        <f t="shared" si="0"/>
        <v>177450</v>
      </c>
      <c r="L13" s="48" t="s">
        <v>34</v>
      </c>
      <c r="M13" s="30"/>
    </row>
    <row r="14" ht="24" customHeight="1" spans="1:13">
      <c r="A14" s="6"/>
      <c r="B14" s="21">
        <v>45060</v>
      </c>
      <c r="C14" s="26"/>
      <c r="D14" s="22" t="s">
        <v>35</v>
      </c>
      <c r="E14" s="22"/>
      <c r="F14" s="23" t="s">
        <v>36</v>
      </c>
      <c r="G14" s="23" t="s">
        <v>30</v>
      </c>
      <c r="H14" s="22">
        <v>5</v>
      </c>
      <c r="I14" s="22">
        <v>1950</v>
      </c>
      <c r="J14" s="22">
        <v>1950</v>
      </c>
      <c r="K14" s="49">
        <f t="shared" si="0"/>
        <v>9750</v>
      </c>
      <c r="L14" s="48" t="s">
        <v>34</v>
      </c>
      <c r="M14" s="30"/>
    </row>
    <row r="15" ht="24" customHeight="1" spans="1:13">
      <c r="A15" s="6"/>
      <c r="B15" s="21">
        <v>45064</v>
      </c>
      <c r="C15" s="23" t="s">
        <v>38</v>
      </c>
      <c r="D15" s="22" t="s">
        <v>35</v>
      </c>
      <c r="E15" s="22"/>
      <c r="F15" s="23" t="s">
        <v>36</v>
      </c>
      <c r="G15" s="23" t="s">
        <v>30</v>
      </c>
      <c r="H15" s="22">
        <v>8</v>
      </c>
      <c r="I15" s="22">
        <v>1950</v>
      </c>
      <c r="J15" s="22">
        <v>1950</v>
      </c>
      <c r="K15" s="49">
        <f t="shared" si="0"/>
        <v>15600</v>
      </c>
      <c r="L15" s="48" t="s">
        <v>34</v>
      </c>
      <c r="M15" s="30"/>
    </row>
    <row r="16" ht="24" customHeight="1" spans="1:13">
      <c r="A16" s="6"/>
      <c r="B16" s="21">
        <v>45065</v>
      </c>
      <c r="C16" s="23" t="s">
        <v>39</v>
      </c>
      <c r="D16" s="22" t="s">
        <v>31</v>
      </c>
      <c r="E16" s="22"/>
      <c r="F16" s="22" t="s">
        <v>40</v>
      </c>
      <c r="G16" s="23" t="s">
        <v>41</v>
      </c>
      <c r="H16" s="22">
        <v>1</v>
      </c>
      <c r="I16" s="22">
        <v>200</v>
      </c>
      <c r="J16" s="22">
        <v>200</v>
      </c>
      <c r="K16" s="49">
        <f t="shared" si="0"/>
        <v>200</v>
      </c>
      <c r="L16" s="48" t="s">
        <v>34</v>
      </c>
      <c r="M16" s="30"/>
    </row>
    <row r="17" ht="24" customHeight="1" spans="1:13">
      <c r="A17" s="6"/>
      <c r="B17" s="21">
        <v>45079</v>
      </c>
      <c r="C17" s="27" t="s">
        <v>42</v>
      </c>
      <c r="D17" s="22" t="s">
        <v>24</v>
      </c>
      <c r="E17" s="22"/>
      <c r="F17" s="22" t="s">
        <v>43</v>
      </c>
      <c r="G17" s="23" t="s">
        <v>26</v>
      </c>
      <c r="H17" s="22">
        <v>3</v>
      </c>
      <c r="I17" s="22">
        <v>405</v>
      </c>
      <c r="J17" s="22">
        <v>405</v>
      </c>
      <c r="K17" s="50">
        <f t="shared" si="0"/>
        <v>1215</v>
      </c>
      <c r="L17" s="48" t="s">
        <v>34</v>
      </c>
      <c r="M17" s="30"/>
    </row>
    <row r="18" ht="24" customHeight="1" spans="1:13">
      <c r="A18" s="6"/>
      <c r="B18" s="21">
        <v>45079</v>
      </c>
      <c r="C18" s="28"/>
      <c r="D18" s="22" t="s">
        <v>44</v>
      </c>
      <c r="E18" s="22"/>
      <c r="F18" s="22" t="s">
        <v>45</v>
      </c>
      <c r="G18" s="23" t="s">
        <v>33</v>
      </c>
      <c r="H18" s="22">
        <v>3</v>
      </c>
      <c r="I18" s="22">
        <v>0</v>
      </c>
      <c r="J18" s="22">
        <v>0</v>
      </c>
      <c r="K18" s="51">
        <f t="shared" si="0"/>
        <v>0</v>
      </c>
      <c r="L18" s="48" t="s">
        <v>34</v>
      </c>
      <c r="M18" s="30"/>
    </row>
    <row r="19" ht="24" customHeight="1" spans="1:13">
      <c r="A19" s="6"/>
      <c r="B19" s="21">
        <v>45079</v>
      </c>
      <c r="C19" s="28"/>
      <c r="D19" s="22" t="s">
        <v>44</v>
      </c>
      <c r="E19" s="22"/>
      <c r="F19" s="22" t="s">
        <v>46</v>
      </c>
      <c r="G19" s="23" t="s">
        <v>41</v>
      </c>
      <c r="H19" s="22">
        <v>3</v>
      </c>
      <c r="I19" s="22">
        <v>0</v>
      </c>
      <c r="J19" s="22">
        <v>0</v>
      </c>
      <c r="K19" s="51">
        <f t="shared" si="0"/>
        <v>0</v>
      </c>
      <c r="L19" s="48" t="s">
        <v>34</v>
      </c>
      <c r="M19" s="30"/>
    </row>
    <row r="20" ht="24" customHeight="1" spans="1:13">
      <c r="A20" s="6"/>
      <c r="B20" s="21">
        <v>45079</v>
      </c>
      <c r="C20" s="29"/>
      <c r="D20" s="22" t="s">
        <v>35</v>
      </c>
      <c r="E20" s="22"/>
      <c r="F20" s="23" t="s">
        <v>36</v>
      </c>
      <c r="G20" s="23" t="s">
        <v>30</v>
      </c>
      <c r="H20" s="22">
        <v>4</v>
      </c>
      <c r="I20" s="22">
        <v>1950</v>
      </c>
      <c r="J20" s="22">
        <v>1950</v>
      </c>
      <c r="K20" s="50">
        <f t="shared" si="0"/>
        <v>7800</v>
      </c>
      <c r="L20" s="48" t="s">
        <v>34</v>
      </c>
      <c r="M20" s="30"/>
    </row>
    <row r="21" ht="24" customHeight="1" spans="1:13">
      <c r="A21" s="6"/>
      <c r="B21" s="21">
        <v>45086</v>
      </c>
      <c r="C21" s="23" t="s">
        <v>47</v>
      </c>
      <c r="D21" s="22" t="s">
        <v>35</v>
      </c>
      <c r="E21" s="22"/>
      <c r="F21" s="23" t="s">
        <v>36</v>
      </c>
      <c r="G21" s="23" t="s">
        <v>30</v>
      </c>
      <c r="H21" s="22">
        <v>11</v>
      </c>
      <c r="I21" s="22">
        <v>1950</v>
      </c>
      <c r="J21" s="22">
        <v>1950</v>
      </c>
      <c r="K21" s="50">
        <f t="shared" si="0"/>
        <v>21450</v>
      </c>
      <c r="L21" s="48" t="s">
        <v>34</v>
      </c>
      <c r="M21" s="30"/>
    </row>
    <row r="22" ht="24" customHeight="1" spans="1:13">
      <c r="A22" s="6"/>
      <c r="B22" s="21">
        <v>45098</v>
      </c>
      <c r="C22" s="27" t="s">
        <v>48</v>
      </c>
      <c r="D22" s="22" t="s">
        <v>35</v>
      </c>
      <c r="E22" s="22"/>
      <c r="F22" s="23" t="s">
        <v>36</v>
      </c>
      <c r="G22" s="23" t="s">
        <v>30</v>
      </c>
      <c r="H22" s="22">
        <v>2</v>
      </c>
      <c r="I22" s="22">
        <v>1950</v>
      </c>
      <c r="J22" s="22">
        <v>1950</v>
      </c>
      <c r="K22" s="50">
        <f t="shared" si="0"/>
        <v>3900</v>
      </c>
      <c r="L22" s="48" t="s">
        <v>34</v>
      </c>
      <c r="M22" s="30"/>
    </row>
    <row r="23" ht="24" customHeight="1" spans="1:13">
      <c r="A23" s="6"/>
      <c r="B23" s="21">
        <v>45098</v>
      </c>
      <c r="C23" s="29"/>
      <c r="D23" s="22" t="s">
        <v>35</v>
      </c>
      <c r="E23" s="22"/>
      <c r="F23" s="23" t="s">
        <v>36</v>
      </c>
      <c r="G23" s="23" t="s">
        <v>30</v>
      </c>
      <c r="H23" s="22">
        <v>2</v>
      </c>
      <c r="I23" s="22">
        <v>1950</v>
      </c>
      <c r="J23" s="22">
        <v>1950</v>
      </c>
      <c r="K23" s="50">
        <f t="shared" si="0"/>
        <v>3900</v>
      </c>
      <c r="L23" s="48" t="s">
        <v>34</v>
      </c>
      <c r="M23" s="30"/>
    </row>
    <row r="24" ht="30.75" customHeight="1" spans="1:12">
      <c r="A24" s="6"/>
      <c r="B24" s="30" t="s">
        <v>49</v>
      </c>
      <c r="C24" s="31"/>
      <c r="D24" s="32">
        <v>0</v>
      </c>
      <c r="E24" s="32"/>
      <c r="F24" s="32"/>
      <c r="G24" s="31"/>
      <c r="H24" s="30" t="s">
        <v>50</v>
      </c>
      <c r="I24" s="30"/>
      <c r="J24" s="30"/>
      <c r="K24" s="32">
        <f>SUM(K17:K23)</f>
        <v>38265</v>
      </c>
      <c r="L24" s="52"/>
    </row>
    <row r="25" ht="30.75" customHeight="1" spans="1:12">
      <c r="A25" s="6"/>
      <c r="B25" s="30" t="s">
        <v>51</v>
      </c>
      <c r="C25" s="31"/>
      <c r="D25" s="32">
        <f>SUM(K8:K16)</f>
        <v>253590</v>
      </c>
      <c r="E25" s="32"/>
      <c r="F25" s="32"/>
      <c r="G25" s="31"/>
      <c r="H25" s="30" t="s">
        <v>52</v>
      </c>
      <c r="I25" s="30"/>
      <c r="J25" s="30"/>
      <c r="K25" s="32">
        <v>0</v>
      </c>
      <c r="L25" s="52"/>
    </row>
    <row r="26" ht="30.75" customHeight="1" spans="1:12">
      <c r="A26" s="6"/>
      <c r="B26" s="30" t="s">
        <v>53</v>
      </c>
      <c r="C26" s="30"/>
      <c r="D26" s="32">
        <v>13540</v>
      </c>
      <c r="E26" s="32"/>
      <c r="F26" s="32"/>
      <c r="G26" s="31"/>
      <c r="H26" s="30" t="s">
        <v>54</v>
      </c>
      <c r="I26" s="30"/>
      <c r="J26" s="30"/>
      <c r="K26" s="32">
        <f>K24-K25</f>
        <v>38265</v>
      </c>
      <c r="L26" s="52"/>
    </row>
    <row r="27" ht="30.75" customHeight="1" spans="1:12">
      <c r="A27" s="6"/>
      <c r="B27" s="30" t="s">
        <v>55</v>
      </c>
      <c r="C27" s="30"/>
      <c r="D27" s="32">
        <f>D24+D25-D26</f>
        <v>240050</v>
      </c>
      <c r="E27" s="32"/>
      <c r="F27" s="32"/>
      <c r="G27" s="31"/>
      <c r="H27" s="31"/>
      <c r="I27" s="30"/>
      <c r="J27" s="31"/>
      <c r="K27" s="30"/>
      <c r="L27" s="30"/>
    </row>
    <row r="28" s="1" customFormat="1" ht="30.75" customHeight="1" spans="1:13">
      <c r="A28" s="6"/>
      <c r="B28" s="6" t="s">
        <v>56</v>
      </c>
      <c r="C28" s="6"/>
      <c r="D28" s="6" t="s">
        <v>5</v>
      </c>
      <c r="E28" s="6"/>
      <c r="F28" s="6"/>
      <c r="G28" s="33"/>
      <c r="H28" s="6" t="s">
        <v>57</v>
      </c>
      <c r="I28" s="6"/>
      <c r="J28" s="6"/>
      <c r="K28" s="53" t="s">
        <v>7</v>
      </c>
      <c r="L28" s="53"/>
      <c r="M28" s="6"/>
    </row>
    <row r="29" s="1" customFormat="1" ht="30.75" customHeight="1" spans="1:13">
      <c r="A29" s="6"/>
      <c r="B29" s="6" t="s">
        <v>58</v>
      </c>
      <c r="C29" s="6"/>
      <c r="D29" s="34">
        <v>45102</v>
      </c>
      <c r="E29" s="34"/>
      <c r="F29" s="35"/>
      <c r="G29" s="35"/>
      <c r="H29" s="6" t="s">
        <v>58</v>
      </c>
      <c r="I29" s="6"/>
      <c r="J29" s="6"/>
      <c r="K29" s="34">
        <v>45102</v>
      </c>
      <c r="L29" s="34"/>
      <c r="M29" s="6"/>
    </row>
    <row r="30" ht="29.25" spans="1:12">
      <c r="A30" s="3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ht="29.25" spans="1:1">
      <c r="A31" s="3"/>
    </row>
  </sheetData>
  <mergeCells count="57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C24"/>
    <mergeCell ref="D24:F24"/>
    <mergeCell ref="H24:J24"/>
    <mergeCell ref="K24:L24"/>
    <mergeCell ref="B25:C25"/>
    <mergeCell ref="D25:F25"/>
    <mergeCell ref="H25:J25"/>
    <mergeCell ref="K25:L25"/>
    <mergeCell ref="B26:C26"/>
    <mergeCell ref="D26:F26"/>
    <mergeCell ref="H26:J26"/>
    <mergeCell ref="K26:L26"/>
    <mergeCell ref="B27:C27"/>
    <mergeCell ref="D27:F27"/>
    <mergeCell ref="I27:J27"/>
    <mergeCell ref="B28:C28"/>
    <mergeCell ref="D28:F28"/>
    <mergeCell ref="H28:J28"/>
    <mergeCell ref="K28:L28"/>
    <mergeCell ref="B29:C29"/>
    <mergeCell ref="D29:E29"/>
    <mergeCell ref="H29:J29"/>
    <mergeCell ref="K29:L29"/>
    <mergeCell ref="C12:C14"/>
    <mergeCell ref="C17:C20"/>
    <mergeCell ref="C22:C23"/>
    <mergeCell ref="B1:L2"/>
  </mergeCells>
  <pageMargins left="0.196527777777778" right="0.196527777777778" top="0.196527777777778" bottom="0.196527777777778" header="0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力码科-嘉瑞东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2023-07-27T08:40:02Z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B9E0F734AA93485191821596D2E761F0_13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