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1号" sheetId="1" r:id="rId1"/>
    <sheet name="12号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<sst xmlns="http://schemas.openxmlformats.org/spreadsheetml/2006/main" count="322" uniqueCount="106">
  <si>
    <t>比亚迪合肥二期11#12#工厂综合布线工程和单价措施项目清单</t>
  </si>
  <si>
    <t>序号</t>
  </si>
  <si>
    <t>物料名称</t>
  </si>
  <si>
    <t>类型-规格</t>
  </si>
  <si>
    <t>品牌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</si>
  <si>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</si>
  <si>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</si>
  <si>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</si>
  <si>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</si>
  <si>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</si>
  <si>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</si>
  <si>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</si>
  <si>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</si>
  <si>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</si>
  <si>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备注</t>
  </si>
  <si>
    <t>六类网络模块</t>
  </si>
  <si>
    <t>六类非屏蔽信息模块</t>
  </si>
  <si>
    <t>D-LINK</t>
  </si>
  <si>
    <t>个</t>
  </si>
  <si>
    <t>单孔信息面板</t>
  </si>
  <si>
    <t>单口信息面板</t>
  </si>
  <si>
    <t>网络底盒</t>
  </si>
  <si>
    <t>86*86 PVC明装底盒</t>
  </si>
  <si>
    <t>国优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</si>
  <si>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</si>
  <si>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</si>
  <si>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</si>
  <si>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</si>
  <si>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</si>
  <si>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</si>
  <si>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</si>
  <si>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</si>
  <si>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</si>
  <si>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</si>
  <si>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</si>
  <si>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</si>
  <si>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</si>
  <si>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</si>
  <si>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烽火</t>
  </si>
  <si>
    <t>米</t>
  </si>
  <si>
    <t>48芯光纤</t>
  </si>
  <si>
    <t>电信级48芯室外单模铠装光缆</t>
  </si>
  <si>
    <t>24口光纤配线架</t>
  </si>
  <si>
    <t>ODF-lc单模满配1U</t>
  </si>
  <si>
    <t>天诚</t>
  </si>
  <si>
    <t>48口光纤配线架</t>
  </si>
  <si>
    <t>ODF-lc单模满配</t>
  </si>
  <si>
    <t>光纤熔接</t>
  </si>
  <si>
    <t>光纤熔接（法兰、尾纤）</t>
  </si>
  <si>
    <t>人工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</si>
  <si>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</si>
  <si>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</si>
  <si>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</si>
  <si>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</si>
  <si>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</si>
  <si>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</si>
  <si>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</si>
  <si>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</si>
  <si>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</si>
  <si>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</si>
  <si>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</si>
  <si>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</si>
  <si>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</si>
  <si>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图腾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</si>
  <si>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</si>
  <si>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</si>
  <si>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</si>
  <si>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</si>
  <si>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</si>
  <si>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</si>
  <si>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</si>
  <si>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交换机、信息点，模块，配线架，电话点标识、所有线路标识</t>
  </si>
  <si>
    <t>定制</t>
  </si>
  <si>
    <t>点</t>
  </si>
  <si>
    <t>网络信息点</t>
  </si>
  <si>
    <t>布线信息点（办公室）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</si>
  <si>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</si>
  <si>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</si>
  <si>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</si>
  <si>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</si>
  <si>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</si>
  <si>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</si>
  <si>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t>250*100*2.0国标 镀锌板材加强型最长6M中间加隔板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</si>
  <si>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</si>
  <si>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</si>
  <si>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</si>
  <si>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</si>
  <si>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</si>
  <si>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</si>
  <si>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</si>
  <si>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恒飞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</si>
  <si>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</si>
  <si>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</si>
  <si>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</si>
  <si>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30KVA三进三出不间断后备电源系统主机，后备两小时左右，配32节12V150AH电池及电池柜组</t>
  </si>
  <si>
    <t>台达</t>
  </si>
  <si>
    <t>空调</t>
  </si>
  <si>
    <t>1.5P</t>
  </si>
  <si>
    <t>格力</t>
  </si>
  <si>
    <t>室外管井</t>
  </si>
  <si>
    <t>部分管道，弱电井的开挖和修复</t>
  </si>
  <si>
    <t>现场定制</t>
  </si>
  <si>
    <t>项</t>
  </si>
  <si>
    <t>房租</t>
  </si>
  <si>
    <t>水平50，上25下25</t>
  </si>
  <si>
    <t>1000/卷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</si>
</sst>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6" fillId="0" borderId="0"/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0" applyProtection="0"/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78" fontId="10" fillId="0" borderId="1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1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11" fillId="0" borderId="1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17" applyNumberFormat="1" applyFont="1" applyFill="1" applyBorder="1" applyAlignment="1">
      <alignment horizontal="center" vertical="center" wrapText="1"/>
    </xf>
    <xf numFmtId="1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77" fontId="8" fillId="0" borderId="1" xfId="1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178" fontId="10" fillId="0" borderId="4" xfId="5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17" applyNumberFormat="1" applyFont="1" applyFill="1" applyBorder="1" applyAlignment="1">
      <alignment horizontal="center" vertical="center" wrapText="1"/>
    </xf>
    <xf numFmtId="0" fontId="8" fillId="0" borderId="4" xfId="17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topLeftCell="A23" workbookViewId="0">
      <selection activeCell="I32" sqref="I32"/>
    </sheetView>
  </sheetViews>
  <sheetFormatPr defaultColWidth="9" defaultRowHeight="18" customHeight="1"/>
  <cols>
    <col min="1" max="1" width="5.75" style="1" customWidth="1"/>
    <col min="2" max="2" width="16.375" style="1" customWidth="1"/>
    <col min="3" max="3" width="22.875" style="1" customWidth="1"/>
    <col min="4" max="4" width="10.625" style="1" customWidth="1"/>
    <col min="5" max="5" width="7.375" style="1" customWidth="1"/>
    <col min="6" max="6" width="10.125" style="1" customWidth="1"/>
    <col min="7" max="8" width="8.125" style="1" customWidth="1"/>
    <col min="9" max="9" width="8.125" style="30" customWidth="1"/>
    <col min="10" max="10" width="8.125" style="1" customWidth="1"/>
    <col min="11" max="12" width="9.875" style="1" customWidth="1"/>
    <col min="13" max="14" width="8.125" style="1" customWidth="1"/>
    <col min="15" max="15" width="26.625" style="1" customWidth="1"/>
    <col min="16" max="16384" width="9" style="1"/>
  </cols>
  <sheetData>
    <row r="1" s="1" customFormat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36"/>
      <c r="J1" s="4"/>
      <c r="K1" s="4"/>
      <c r="L1" s="4"/>
      <c r="M1" s="4"/>
      <c r="N1" s="4"/>
    </row>
    <row r="2" s="1" customFormat="1" customHeight="1" spans="1:14">
      <c r="A2" s="5"/>
      <c r="B2" s="5"/>
      <c r="C2" s="5"/>
      <c r="D2" s="5"/>
      <c r="E2" s="5"/>
      <c r="F2" s="5"/>
      <c r="G2" s="6"/>
      <c r="H2" s="6"/>
      <c r="I2" s="37"/>
      <c r="J2" s="5"/>
      <c r="K2" s="5"/>
      <c r="L2" s="5"/>
      <c r="M2" s="5"/>
      <c r="N2" s="5"/>
    </row>
    <row r="3" s="2" customFormat="1" ht="30" customHeight="1" spans="1: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38" t="s">
        <v>9</v>
      </c>
      <c r="J3" s="21" t="s">
        <v>10</v>
      </c>
      <c r="K3" s="21" t="s">
        <v>11</v>
      </c>
      <c r="L3" s="21" t="s">
        <v>10</v>
      </c>
      <c r="M3" s="21" t="s">
        <v>12</v>
      </c>
      <c r="N3" s="21" t="s">
        <v>13</v>
      </c>
      <c r="O3" s="7" t="s">
        <v>14</v>
      </c>
    </row>
    <row r="4" s="3" customFormat="1" customHeight="1" spans="1:15">
      <c r="A4" s="9">
        <v>1</v>
      </c>
      <c r="B4" s="10" t="s">
        <v>15</v>
      </c>
      <c r="C4" s="11" t="s">
        <v>16</v>
      </c>
      <c r="D4" s="12" t="s">
        <v>17</v>
      </c>
      <c r="E4" s="14" t="s">
        <v>18</v>
      </c>
      <c r="F4" s="13">
        <v>20</v>
      </c>
      <c r="G4" s="14">
        <v>0</v>
      </c>
      <c r="H4" s="15">
        <v>0</v>
      </c>
      <c r="I4" s="25">
        <v>0</v>
      </c>
      <c r="J4" s="22"/>
      <c r="K4" s="23"/>
      <c r="L4" s="24"/>
      <c r="M4" s="24"/>
      <c r="N4" s="24"/>
      <c r="O4" s="24"/>
    </row>
    <row r="5" s="3" customFormat="1" customHeight="1" spans="1:15">
      <c r="A5" s="9">
        <v>2</v>
      </c>
      <c r="B5" s="11" t="s">
        <v>19</v>
      </c>
      <c r="C5" s="11" t="s">
        <v>20</v>
      </c>
      <c r="D5" s="12" t="s">
        <v>17</v>
      </c>
      <c r="E5" s="14" t="s">
        <v>18</v>
      </c>
      <c r="F5" s="13">
        <v>20</v>
      </c>
      <c r="G5" s="16">
        <v>3</v>
      </c>
      <c r="H5" s="17">
        <f>F5*G5</f>
        <v>60</v>
      </c>
      <c r="I5" s="39">
        <v>100</v>
      </c>
      <c r="J5" s="17">
        <f>SUM(G5*I5)</f>
        <v>300</v>
      </c>
      <c r="K5" s="23"/>
      <c r="L5" s="24"/>
      <c r="M5" s="24"/>
      <c r="N5" s="24"/>
      <c r="O5" s="24"/>
    </row>
    <row r="6" s="3" customFormat="1" customHeight="1" spans="1:15">
      <c r="A6" s="9">
        <v>3</v>
      </c>
      <c r="B6" s="11" t="s">
        <v>21</v>
      </c>
      <c r="C6" s="11" t="s">
        <v>22</v>
      </c>
      <c r="D6" s="13" t="s">
        <v>23</v>
      </c>
      <c r="E6" s="14" t="s">
        <v>18</v>
      </c>
      <c r="F6" s="13">
        <v>20</v>
      </c>
      <c r="G6" s="14">
        <v>0</v>
      </c>
      <c r="H6" s="17">
        <f t="shared" ref="H6:H38" si="0">F6*G6</f>
        <v>0</v>
      </c>
      <c r="I6" s="25"/>
      <c r="J6" s="17">
        <f t="shared" ref="J6:J39" si="1">SUM(G6*I6)</f>
        <v>0</v>
      </c>
      <c r="K6" s="23"/>
      <c r="L6" s="24"/>
      <c r="M6" s="24"/>
      <c r="N6" s="24"/>
      <c r="O6" s="24"/>
    </row>
    <row r="7" s="3" customFormat="1" customHeight="1" spans="1:15">
      <c r="A7" s="9">
        <v>4</v>
      </c>
      <c r="B7" s="11" t="s">
        <v>24</v>
      </c>
      <c r="C7" s="11" t="s">
        <v>25</v>
      </c>
      <c r="D7" s="12" t="s">
        <v>17</v>
      </c>
      <c r="E7" s="14" t="s">
        <v>26</v>
      </c>
      <c r="F7" s="13">
        <v>100</v>
      </c>
      <c r="G7" s="14">
        <v>5</v>
      </c>
      <c r="H7" s="17">
        <f t="shared" si="0"/>
        <v>500</v>
      </c>
      <c r="I7" s="40"/>
      <c r="J7" s="17">
        <f t="shared" si="1"/>
        <v>0</v>
      </c>
      <c r="K7" s="23"/>
      <c r="L7" s="27"/>
      <c r="M7" s="27"/>
      <c r="N7" s="27"/>
      <c r="O7" s="27"/>
    </row>
    <row r="8" s="3" customFormat="1" customHeight="1" spans="1:15">
      <c r="A8" s="9">
        <v>5</v>
      </c>
      <c r="B8" s="11" t="s">
        <v>27</v>
      </c>
      <c r="C8" s="11" t="s">
        <v>27</v>
      </c>
      <c r="D8" s="12" t="s">
        <v>17</v>
      </c>
      <c r="E8" s="14" t="s">
        <v>28</v>
      </c>
      <c r="F8" s="14">
        <v>30</v>
      </c>
      <c r="G8" s="14">
        <v>0</v>
      </c>
      <c r="H8" s="17">
        <f t="shared" si="0"/>
        <v>0</v>
      </c>
      <c r="I8" s="25"/>
      <c r="J8" s="17">
        <f t="shared" si="1"/>
        <v>0</v>
      </c>
      <c r="K8" s="23"/>
      <c r="L8" s="27"/>
      <c r="M8" s="27"/>
      <c r="N8" s="27"/>
      <c r="O8" s="27"/>
    </row>
    <row r="9" s="3" customFormat="1" customHeight="1" spans="1:15">
      <c r="A9" s="9">
        <v>6</v>
      </c>
      <c r="B9" s="11" t="s">
        <v>29</v>
      </c>
      <c r="C9" s="11" t="s">
        <v>29</v>
      </c>
      <c r="D9" s="12" t="s">
        <v>17</v>
      </c>
      <c r="E9" s="14" t="s">
        <v>30</v>
      </c>
      <c r="F9" s="13">
        <v>20</v>
      </c>
      <c r="G9" s="14">
        <v>5</v>
      </c>
      <c r="H9" s="17">
        <f t="shared" si="0"/>
        <v>100</v>
      </c>
      <c r="I9" s="25">
        <v>20</v>
      </c>
      <c r="J9" s="17">
        <f t="shared" si="1"/>
        <v>100</v>
      </c>
      <c r="K9" s="23"/>
      <c r="L9" s="27"/>
      <c r="M9" s="27"/>
      <c r="N9" s="27"/>
      <c r="O9" s="27"/>
    </row>
    <row r="10" s="3" customFormat="1" customHeight="1" spans="1:15">
      <c r="A10" s="9">
        <v>7</v>
      </c>
      <c r="B10" s="11" t="s">
        <v>31</v>
      </c>
      <c r="C10" s="11" t="s">
        <v>32</v>
      </c>
      <c r="D10" s="12" t="s">
        <v>17</v>
      </c>
      <c r="E10" s="14" t="s">
        <v>33</v>
      </c>
      <c r="F10" s="13">
        <v>60</v>
      </c>
      <c r="G10" s="14">
        <v>0</v>
      </c>
      <c r="H10" s="17">
        <f t="shared" si="0"/>
        <v>0</v>
      </c>
      <c r="I10" s="25"/>
      <c r="J10" s="17">
        <f t="shared" si="1"/>
        <v>0</v>
      </c>
      <c r="K10" s="23"/>
      <c r="L10" s="27"/>
      <c r="M10" s="27"/>
      <c r="N10" s="27"/>
      <c r="O10" s="27"/>
    </row>
    <row r="11" s="3" customFormat="1" customHeight="1" spans="1:15">
      <c r="A11" s="9">
        <v>8</v>
      </c>
      <c r="B11" s="11" t="s">
        <v>34</v>
      </c>
      <c r="C11" s="11" t="s">
        <v>35</v>
      </c>
      <c r="D11" s="12" t="s">
        <v>17</v>
      </c>
      <c r="E11" s="14" t="s">
        <v>18</v>
      </c>
      <c r="F11" s="13">
        <v>300</v>
      </c>
      <c r="G11" s="14">
        <v>0</v>
      </c>
      <c r="H11" s="17">
        <f t="shared" si="0"/>
        <v>0</v>
      </c>
      <c r="I11" s="25"/>
      <c r="J11" s="17">
        <f t="shared" si="1"/>
        <v>0</v>
      </c>
      <c r="K11" s="23"/>
      <c r="L11" s="27"/>
      <c r="M11" s="27"/>
      <c r="N11" s="27"/>
      <c r="O11" s="27"/>
    </row>
    <row r="12" s="3" customFormat="1" customHeight="1" spans="1:15">
      <c r="A12" s="9">
        <v>9</v>
      </c>
      <c r="B12" s="11" t="s">
        <v>36</v>
      </c>
      <c r="C12" s="11" t="s">
        <v>37</v>
      </c>
      <c r="D12" s="18" t="s">
        <v>38</v>
      </c>
      <c r="E12" s="14" t="s">
        <v>39</v>
      </c>
      <c r="F12" s="13">
        <v>14000</v>
      </c>
      <c r="G12" s="14">
        <v>2</v>
      </c>
      <c r="H12" s="17">
        <f t="shared" si="0"/>
        <v>28000</v>
      </c>
      <c r="I12" s="25">
        <v>14000</v>
      </c>
      <c r="J12" s="17">
        <f t="shared" si="1"/>
        <v>28000</v>
      </c>
      <c r="K12" s="23"/>
      <c r="L12" s="27"/>
      <c r="M12" s="27"/>
      <c r="N12" s="27"/>
      <c r="O12" s="27"/>
    </row>
    <row r="13" s="3" customFormat="1" customHeight="1" spans="1:15">
      <c r="A13" s="9">
        <v>10</v>
      </c>
      <c r="B13" s="11" t="s">
        <v>40</v>
      </c>
      <c r="C13" s="11" t="s">
        <v>41</v>
      </c>
      <c r="D13" s="18" t="s">
        <v>38</v>
      </c>
      <c r="E13" s="14" t="s">
        <v>39</v>
      </c>
      <c r="F13" s="14">
        <v>3000</v>
      </c>
      <c r="G13" s="14">
        <v>2</v>
      </c>
      <c r="H13" s="17">
        <f t="shared" si="0"/>
        <v>6000</v>
      </c>
      <c r="I13" s="40">
        <v>1500</v>
      </c>
      <c r="J13" s="17">
        <f t="shared" si="1"/>
        <v>3000</v>
      </c>
      <c r="K13" s="23"/>
      <c r="L13" s="27"/>
      <c r="M13" s="27"/>
      <c r="N13" s="27"/>
      <c r="O13" s="27"/>
    </row>
    <row r="14" s="3" customFormat="1" customHeight="1" spans="1:15">
      <c r="A14" s="9">
        <v>11</v>
      </c>
      <c r="B14" s="11" t="s">
        <v>42</v>
      </c>
      <c r="C14" s="11" t="s">
        <v>43</v>
      </c>
      <c r="D14" s="18" t="s">
        <v>44</v>
      </c>
      <c r="E14" s="14" t="s">
        <v>18</v>
      </c>
      <c r="F14" s="13">
        <v>16</v>
      </c>
      <c r="G14" s="14">
        <v>5</v>
      </c>
      <c r="H14" s="17">
        <f t="shared" si="0"/>
        <v>80</v>
      </c>
      <c r="I14" s="40">
        <v>5</v>
      </c>
      <c r="J14" s="17">
        <f t="shared" si="1"/>
        <v>25</v>
      </c>
      <c r="K14" s="23"/>
      <c r="L14" s="27"/>
      <c r="M14" s="27"/>
      <c r="N14" s="27"/>
      <c r="O14" s="27"/>
    </row>
    <row r="15" s="3" customFormat="1" customHeight="1" spans="1:15">
      <c r="A15" s="9">
        <v>12</v>
      </c>
      <c r="B15" s="11" t="s">
        <v>45</v>
      </c>
      <c r="C15" s="11" t="s">
        <v>46</v>
      </c>
      <c r="D15" s="18" t="s">
        <v>44</v>
      </c>
      <c r="E15" s="14" t="s">
        <v>18</v>
      </c>
      <c r="F15" s="13">
        <v>14</v>
      </c>
      <c r="G15" s="14">
        <v>5</v>
      </c>
      <c r="H15" s="17">
        <f t="shared" si="0"/>
        <v>70</v>
      </c>
      <c r="I15" s="40">
        <v>5</v>
      </c>
      <c r="J15" s="17">
        <f t="shared" si="1"/>
        <v>25</v>
      </c>
      <c r="K15" s="23"/>
      <c r="L15" s="27"/>
      <c r="M15" s="27"/>
      <c r="N15" s="27"/>
      <c r="O15" s="27"/>
    </row>
    <row r="16" s="3" customFormat="1" customHeight="1" spans="1:15">
      <c r="A16" s="9">
        <v>13</v>
      </c>
      <c r="B16" s="11" t="s">
        <v>47</v>
      </c>
      <c r="C16" s="11" t="s">
        <v>48</v>
      </c>
      <c r="D16" s="18" t="s">
        <v>49</v>
      </c>
      <c r="E16" s="14" t="s">
        <v>50</v>
      </c>
      <c r="F16" s="13">
        <v>1008</v>
      </c>
      <c r="G16" s="14">
        <v>8</v>
      </c>
      <c r="H16" s="17">
        <f t="shared" si="0"/>
        <v>8064</v>
      </c>
      <c r="I16" s="40">
        <v>1008</v>
      </c>
      <c r="J16" s="17">
        <f t="shared" si="1"/>
        <v>8064</v>
      </c>
      <c r="K16" s="23"/>
      <c r="L16" s="27"/>
      <c r="M16" s="27"/>
      <c r="N16" s="27"/>
      <c r="O16" s="27"/>
    </row>
    <row r="17" s="3" customFormat="1" customHeight="1" spans="1:15">
      <c r="A17" s="9">
        <v>14</v>
      </c>
      <c r="B17" s="11" t="s">
        <v>51</v>
      </c>
      <c r="C17" s="11" t="s">
        <v>52</v>
      </c>
      <c r="D17" s="18" t="s">
        <v>49</v>
      </c>
      <c r="E17" s="14" t="s">
        <v>53</v>
      </c>
      <c r="F17" s="13">
        <v>70</v>
      </c>
      <c r="G17" s="14">
        <v>200</v>
      </c>
      <c r="H17" s="17">
        <f t="shared" si="0"/>
        <v>14000</v>
      </c>
      <c r="I17" s="40">
        <v>30</v>
      </c>
      <c r="J17" s="17">
        <f t="shared" si="1"/>
        <v>6000</v>
      </c>
      <c r="K17" s="23"/>
      <c r="L17" s="27"/>
      <c r="M17" s="27"/>
      <c r="N17" s="27"/>
      <c r="O17" s="27"/>
    </row>
    <row r="18" s="3" customFormat="1" customHeight="1" spans="1:15">
      <c r="A18" s="9">
        <v>15</v>
      </c>
      <c r="B18" s="11" t="s">
        <v>54</v>
      </c>
      <c r="C18" s="11" t="s">
        <v>55</v>
      </c>
      <c r="D18" s="18" t="s">
        <v>44</v>
      </c>
      <c r="E18" s="14" t="s">
        <v>56</v>
      </c>
      <c r="F18" s="14">
        <v>20</v>
      </c>
      <c r="G18" s="14">
        <v>0</v>
      </c>
      <c r="H18" s="17">
        <f t="shared" si="0"/>
        <v>0</v>
      </c>
      <c r="I18" s="25"/>
      <c r="J18" s="17">
        <f t="shared" si="1"/>
        <v>0</v>
      </c>
      <c r="K18" s="23"/>
      <c r="L18" s="27"/>
      <c r="M18" s="27"/>
      <c r="N18" s="27"/>
      <c r="O18" s="27"/>
    </row>
    <row r="19" s="3" customFormat="1" customHeight="1" spans="1:15">
      <c r="A19" s="9">
        <v>16</v>
      </c>
      <c r="B19" s="11" t="s">
        <v>54</v>
      </c>
      <c r="C19" s="11" t="s">
        <v>57</v>
      </c>
      <c r="D19" s="18" t="s">
        <v>44</v>
      </c>
      <c r="E19" s="14" t="s">
        <v>56</v>
      </c>
      <c r="F19" s="14">
        <v>80</v>
      </c>
      <c r="G19" s="14">
        <v>0</v>
      </c>
      <c r="H19" s="17">
        <f t="shared" si="0"/>
        <v>0</v>
      </c>
      <c r="I19" s="25"/>
      <c r="J19" s="17">
        <f t="shared" si="1"/>
        <v>0</v>
      </c>
      <c r="K19" s="23"/>
      <c r="L19" s="27"/>
      <c r="M19" s="27"/>
      <c r="N19" s="27"/>
      <c r="O19" s="27"/>
    </row>
    <row r="20" s="3" customFormat="1" customHeight="1" spans="1:15">
      <c r="A20" s="9">
        <v>17</v>
      </c>
      <c r="B20" s="11" t="s">
        <v>54</v>
      </c>
      <c r="C20" s="11" t="s">
        <v>58</v>
      </c>
      <c r="D20" s="18" t="s">
        <v>44</v>
      </c>
      <c r="E20" s="14" t="s">
        <v>26</v>
      </c>
      <c r="F20" s="14">
        <v>20</v>
      </c>
      <c r="G20" s="14">
        <v>0</v>
      </c>
      <c r="H20" s="17">
        <f t="shared" si="0"/>
        <v>0</v>
      </c>
      <c r="I20" s="25"/>
      <c r="J20" s="17">
        <f t="shared" si="1"/>
        <v>0</v>
      </c>
      <c r="K20" s="23"/>
      <c r="L20" s="27"/>
      <c r="M20" s="27"/>
      <c r="N20" s="27"/>
      <c r="O20" s="27"/>
    </row>
    <row r="21" s="3" customFormat="1" customHeight="1" spans="1:15">
      <c r="A21" s="9">
        <v>18</v>
      </c>
      <c r="B21" s="11" t="s">
        <v>54</v>
      </c>
      <c r="C21" s="11" t="s">
        <v>59</v>
      </c>
      <c r="D21" s="18" t="s">
        <v>44</v>
      </c>
      <c r="E21" s="14" t="s">
        <v>26</v>
      </c>
      <c r="F21" s="14">
        <v>20</v>
      </c>
      <c r="G21" s="14">
        <v>0</v>
      </c>
      <c r="H21" s="17">
        <f t="shared" si="0"/>
        <v>0</v>
      </c>
      <c r="I21" s="25"/>
      <c r="J21" s="17">
        <f t="shared" si="1"/>
        <v>0</v>
      </c>
      <c r="K21" s="23"/>
      <c r="L21" s="27"/>
      <c r="M21" s="27"/>
      <c r="N21" s="27"/>
      <c r="O21" s="27"/>
    </row>
    <row r="22" s="3" customFormat="1" customHeight="1" spans="1:15">
      <c r="A22" s="9">
        <v>19</v>
      </c>
      <c r="B22" s="11" t="s">
        <v>54</v>
      </c>
      <c r="C22" s="11" t="s">
        <v>60</v>
      </c>
      <c r="D22" s="18" t="s">
        <v>44</v>
      </c>
      <c r="E22" s="14" t="s">
        <v>26</v>
      </c>
      <c r="F22" s="13">
        <v>20</v>
      </c>
      <c r="G22" s="14">
        <v>0</v>
      </c>
      <c r="H22" s="17">
        <f t="shared" si="0"/>
        <v>0</v>
      </c>
      <c r="I22" s="25"/>
      <c r="J22" s="17">
        <f t="shared" si="1"/>
        <v>0</v>
      </c>
      <c r="K22" s="23"/>
      <c r="L22" s="27"/>
      <c r="M22" s="27"/>
      <c r="N22" s="27"/>
      <c r="O22" s="27"/>
    </row>
    <row r="23" s="3" customFormat="1" customHeight="1" spans="1:15">
      <c r="A23" s="9">
        <v>20</v>
      </c>
      <c r="B23" s="11" t="s">
        <v>61</v>
      </c>
      <c r="C23" s="11" t="s">
        <v>62</v>
      </c>
      <c r="D23" s="18" t="s">
        <v>63</v>
      </c>
      <c r="E23" s="14" t="s">
        <v>18</v>
      </c>
      <c r="F23" s="13">
        <v>16</v>
      </c>
      <c r="G23" s="14">
        <v>100</v>
      </c>
      <c r="H23" s="17">
        <f t="shared" si="0"/>
        <v>1600</v>
      </c>
      <c r="I23" s="25">
        <v>16</v>
      </c>
      <c r="J23" s="17">
        <f t="shared" si="1"/>
        <v>1600</v>
      </c>
      <c r="K23" s="23"/>
      <c r="L23" s="27"/>
      <c r="M23" s="27"/>
      <c r="N23" s="27"/>
      <c r="O23" s="27"/>
    </row>
    <row r="24" s="3" customFormat="1" customHeight="1" spans="1:15">
      <c r="A24" s="9">
        <v>21</v>
      </c>
      <c r="B24" s="11" t="s">
        <v>64</v>
      </c>
      <c r="C24" s="11" t="s">
        <v>65</v>
      </c>
      <c r="D24" s="18" t="s">
        <v>63</v>
      </c>
      <c r="E24" s="14" t="s">
        <v>18</v>
      </c>
      <c r="F24" s="13">
        <v>4</v>
      </c>
      <c r="G24" s="14">
        <v>100</v>
      </c>
      <c r="H24" s="17">
        <f t="shared" si="0"/>
        <v>400</v>
      </c>
      <c r="I24" s="25">
        <v>4</v>
      </c>
      <c r="J24" s="17">
        <f t="shared" si="1"/>
        <v>400</v>
      </c>
      <c r="K24" s="23"/>
      <c r="L24" s="24"/>
      <c r="M24" s="24"/>
      <c r="N24" s="24"/>
      <c r="O24" s="24"/>
    </row>
    <row r="25" s="1" customFormat="1" customHeight="1" spans="1:15">
      <c r="A25" s="9">
        <v>22</v>
      </c>
      <c r="B25" s="11" t="s">
        <v>66</v>
      </c>
      <c r="C25" s="11" t="s">
        <v>67</v>
      </c>
      <c r="D25" s="13" t="s">
        <v>23</v>
      </c>
      <c r="E25" s="14" t="s">
        <v>30</v>
      </c>
      <c r="F25" s="13">
        <v>40</v>
      </c>
      <c r="G25" s="19">
        <v>40</v>
      </c>
      <c r="H25" s="17">
        <f t="shared" si="0"/>
        <v>1600</v>
      </c>
      <c r="I25" s="25">
        <v>40</v>
      </c>
      <c r="J25" s="17">
        <f t="shared" si="1"/>
        <v>1600</v>
      </c>
      <c r="K25" s="29"/>
      <c r="L25" s="24"/>
      <c r="M25" s="24"/>
      <c r="N25" s="24"/>
      <c r="O25" s="24"/>
    </row>
    <row r="26" s="1" customFormat="1" customHeight="1" spans="1:15">
      <c r="A26" s="9">
        <v>23</v>
      </c>
      <c r="B26" s="11" t="s">
        <v>68</v>
      </c>
      <c r="C26" s="11" t="s">
        <v>69</v>
      </c>
      <c r="D26" s="13" t="s">
        <v>23</v>
      </c>
      <c r="E26" s="14" t="s">
        <v>39</v>
      </c>
      <c r="F26" s="13">
        <v>10</v>
      </c>
      <c r="G26" s="14">
        <v>0</v>
      </c>
      <c r="H26" s="17">
        <f t="shared" si="0"/>
        <v>0</v>
      </c>
      <c r="I26" s="25"/>
      <c r="J26" s="17">
        <f t="shared" si="1"/>
        <v>0</v>
      </c>
      <c r="K26" s="29"/>
      <c r="L26" s="24"/>
      <c r="M26" s="24"/>
      <c r="N26" s="24"/>
      <c r="O26" s="24"/>
    </row>
    <row r="27" customHeight="1" spans="1:15">
      <c r="A27" s="9">
        <v>24</v>
      </c>
      <c r="B27" s="11" t="s">
        <v>70</v>
      </c>
      <c r="C27" s="20" t="s">
        <v>71</v>
      </c>
      <c r="D27" s="18" t="s">
        <v>72</v>
      </c>
      <c r="E27" s="14" t="s">
        <v>73</v>
      </c>
      <c r="F27" s="14">
        <v>90</v>
      </c>
      <c r="G27" s="14">
        <v>0</v>
      </c>
      <c r="H27" s="17">
        <f t="shared" si="0"/>
        <v>0</v>
      </c>
      <c r="I27" s="25"/>
      <c r="J27" s="17">
        <f t="shared" si="1"/>
        <v>0</v>
      </c>
      <c r="K27" s="29"/>
      <c r="L27" s="29"/>
      <c r="M27" s="29"/>
      <c r="N27" s="29"/>
      <c r="O27" s="29"/>
    </row>
    <row r="28" customHeight="1" spans="1:15">
      <c r="A28" s="9">
        <v>25</v>
      </c>
      <c r="B28" s="11" t="s">
        <v>74</v>
      </c>
      <c r="C28" s="20" t="s">
        <v>75</v>
      </c>
      <c r="D28" s="18" t="s">
        <v>49</v>
      </c>
      <c r="E28" s="14" t="s">
        <v>73</v>
      </c>
      <c r="F28" s="13">
        <v>90</v>
      </c>
      <c r="G28" s="14">
        <v>80</v>
      </c>
      <c r="H28" s="17">
        <f t="shared" si="0"/>
        <v>7200</v>
      </c>
      <c r="I28" s="25">
        <v>50</v>
      </c>
      <c r="J28" s="17">
        <f t="shared" si="1"/>
        <v>4000</v>
      </c>
      <c r="K28" s="29"/>
      <c r="L28" s="29"/>
      <c r="M28" s="29"/>
      <c r="N28" s="29"/>
      <c r="O28" s="29"/>
    </row>
    <row r="29" customHeight="1" spans="1:15">
      <c r="A29" s="9">
        <v>26</v>
      </c>
      <c r="B29" s="11" t="s">
        <v>74</v>
      </c>
      <c r="C29" s="20" t="s">
        <v>76</v>
      </c>
      <c r="D29" s="18" t="s">
        <v>49</v>
      </c>
      <c r="E29" s="14" t="s">
        <v>73</v>
      </c>
      <c r="F29" s="13"/>
      <c r="G29" s="14"/>
      <c r="H29" s="17"/>
      <c r="I29" s="25"/>
      <c r="J29" s="17">
        <f t="shared" si="1"/>
        <v>0</v>
      </c>
      <c r="K29" s="29"/>
      <c r="L29" s="29"/>
      <c r="M29" s="29"/>
      <c r="N29" s="29"/>
      <c r="O29" s="29"/>
    </row>
    <row r="30" customHeight="1" spans="1:15">
      <c r="A30" s="9">
        <v>27</v>
      </c>
      <c r="B30" s="11" t="s">
        <v>77</v>
      </c>
      <c r="C30" s="20" t="s">
        <v>78</v>
      </c>
      <c r="D30" s="13" t="s">
        <v>23</v>
      </c>
      <c r="E30" s="14" t="s">
        <v>39</v>
      </c>
      <c r="F30" s="13">
        <v>200</v>
      </c>
      <c r="G30" s="14">
        <v>2</v>
      </c>
      <c r="H30" s="17">
        <f t="shared" ref="H30:H39" si="2">F30*G30</f>
        <v>400</v>
      </c>
      <c r="I30" s="25"/>
      <c r="J30" s="17">
        <f t="shared" si="1"/>
        <v>0</v>
      </c>
      <c r="K30" s="29"/>
      <c r="L30" s="29"/>
      <c r="M30" s="29"/>
      <c r="N30" s="29"/>
      <c r="O30" s="29"/>
    </row>
    <row r="31" customHeight="1" spans="1:15">
      <c r="A31" s="9">
        <v>28</v>
      </c>
      <c r="B31" s="11" t="s">
        <v>79</v>
      </c>
      <c r="C31" s="20" t="s">
        <v>80</v>
      </c>
      <c r="D31" s="13" t="s">
        <v>23</v>
      </c>
      <c r="E31" s="14" t="s">
        <v>39</v>
      </c>
      <c r="F31" s="13">
        <v>700</v>
      </c>
      <c r="G31" s="14">
        <v>3</v>
      </c>
      <c r="H31" s="17">
        <f t="shared" si="2"/>
        <v>2100</v>
      </c>
      <c r="I31" s="25">
        <v>700</v>
      </c>
      <c r="J31" s="17">
        <f t="shared" si="1"/>
        <v>2100</v>
      </c>
      <c r="K31" s="29"/>
      <c r="L31" s="29"/>
      <c r="M31" s="29"/>
      <c r="N31" s="29"/>
      <c r="O31" s="29"/>
    </row>
    <row r="32" ht="33" spans="1:15">
      <c r="A32" s="9">
        <v>29</v>
      </c>
      <c r="B32" s="11" t="s">
        <v>81</v>
      </c>
      <c r="C32" s="20" t="s">
        <v>82</v>
      </c>
      <c r="D32" s="14" t="s">
        <v>23</v>
      </c>
      <c r="E32" s="14" t="s">
        <v>39</v>
      </c>
      <c r="F32" s="13">
        <v>2900</v>
      </c>
      <c r="G32" s="14">
        <v>20</v>
      </c>
      <c r="H32" s="17">
        <f t="shared" si="2"/>
        <v>58000</v>
      </c>
      <c r="I32" s="41">
        <v>2500</v>
      </c>
      <c r="J32" s="17">
        <f t="shared" si="1"/>
        <v>50000</v>
      </c>
      <c r="K32" s="29"/>
      <c r="L32" s="29"/>
      <c r="M32" s="29"/>
      <c r="N32" s="29"/>
      <c r="O32" s="29"/>
    </row>
    <row r="33" customHeight="1" spans="1:15">
      <c r="A33" s="9">
        <v>30</v>
      </c>
      <c r="B33" s="11" t="s">
        <v>83</v>
      </c>
      <c r="C33" s="20" t="s">
        <v>84</v>
      </c>
      <c r="D33" s="18"/>
      <c r="E33" s="14" t="s">
        <v>85</v>
      </c>
      <c r="F33" s="13">
        <v>1</v>
      </c>
      <c r="G33" s="14">
        <v>0</v>
      </c>
      <c r="H33" s="17">
        <f t="shared" si="2"/>
        <v>0</v>
      </c>
      <c r="I33" s="25"/>
      <c r="J33" s="17">
        <f t="shared" si="1"/>
        <v>0</v>
      </c>
      <c r="K33" s="29"/>
      <c r="L33" s="29"/>
      <c r="M33" s="29"/>
      <c r="N33" s="29"/>
      <c r="O33" s="29"/>
    </row>
    <row r="34" customHeight="1" spans="1:15">
      <c r="A34" s="9">
        <v>31</v>
      </c>
      <c r="B34" s="11" t="s">
        <v>86</v>
      </c>
      <c r="C34" s="20" t="s">
        <v>87</v>
      </c>
      <c r="D34" s="13" t="s">
        <v>23</v>
      </c>
      <c r="E34" s="14" t="s">
        <v>30</v>
      </c>
      <c r="F34" s="13">
        <v>40</v>
      </c>
      <c r="G34" s="19">
        <v>0</v>
      </c>
      <c r="H34" s="17">
        <f t="shared" si="2"/>
        <v>0</v>
      </c>
      <c r="I34" s="25"/>
      <c r="J34" s="17">
        <f t="shared" si="1"/>
        <v>0</v>
      </c>
      <c r="K34" s="29"/>
      <c r="L34" s="29"/>
      <c r="M34" s="29"/>
      <c r="N34" s="29"/>
      <c r="O34" s="29"/>
    </row>
    <row r="35" customHeight="1" spans="1:15">
      <c r="A35" s="9">
        <v>32</v>
      </c>
      <c r="B35" s="11" t="s">
        <v>88</v>
      </c>
      <c r="C35" s="11" t="s">
        <v>89</v>
      </c>
      <c r="D35" s="18" t="s">
        <v>90</v>
      </c>
      <c r="E35" s="14" t="s">
        <v>39</v>
      </c>
      <c r="F35" s="13">
        <v>7000</v>
      </c>
      <c r="G35" s="14">
        <v>2</v>
      </c>
      <c r="H35" s="17">
        <f t="shared" si="2"/>
        <v>14000</v>
      </c>
      <c r="I35" s="25">
        <v>7000</v>
      </c>
      <c r="J35" s="17">
        <f t="shared" si="1"/>
        <v>14000</v>
      </c>
      <c r="K35" s="29"/>
      <c r="L35" s="29"/>
      <c r="M35" s="29"/>
      <c r="N35" s="29"/>
      <c r="O35" s="29"/>
    </row>
    <row r="36" customHeight="1" spans="1:15">
      <c r="A36" s="9">
        <v>33</v>
      </c>
      <c r="B36" s="11" t="s">
        <v>91</v>
      </c>
      <c r="C36" s="11" t="s">
        <v>92</v>
      </c>
      <c r="D36" s="18" t="s">
        <v>72</v>
      </c>
      <c r="E36" s="14" t="s">
        <v>30</v>
      </c>
      <c r="F36" s="13">
        <v>1</v>
      </c>
      <c r="G36" s="14">
        <v>300</v>
      </c>
      <c r="H36" s="17">
        <f t="shared" si="2"/>
        <v>300</v>
      </c>
      <c r="I36" s="25"/>
      <c r="J36" s="17">
        <f t="shared" si="1"/>
        <v>0</v>
      </c>
      <c r="K36" s="29"/>
      <c r="L36" s="29"/>
      <c r="M36" s="29"/>
      <c r="N36" s="29"/>
      <c r="O36" s="29"/>
    </row>
    <row r="37" customHeight="1" spans="1:15">
      <c r="A37" s="9">
        <v>34</v>
      </c>
      <c r="B37" s="11" t="s">
        <v>93</v>
      </c>
      <c r="C37" s="11" t="s">
        <v>94</v>
      </c>
      <c r="D37" s="18" t="s">
        <v>95</v>
      </c>
      <c r="E37" s="14" t="s">
        <v>30</v>
      </c>
      <c r="F37" s="13">
        <v>1</v>
      </c>
      <c r="G37" s="14">
        <v>800</v>
      </c>
      <c r="H37" s="17">
        <f t="shared" si="2"/>
        <v>800</v>
      </c>
      <c r="I37" s="25"/>
      <c r="J37" s="17">
        <f t="shared" si="1"/>
        <v>0</v>
      </c>
      <c r="K37" s="29"/>
      <c r="L37" s="29"/>
      <c r="M37" s="29"/>
      <c r="N37" s="29"/>
      <c r="O37" s="29"/>
    </row>
    <row r="38" customHeight="1" spans="1:15">
      <c r="A38" s="9">
        <v>35</v>
      </c>
      <c r="B38" s="11" t="s">
        <v>96</v>
      </c>
      <c r="C38" s="11" t="s">
        <v>97</v>
      </c>
      <c r="D38" s="18" t="s">
        <v>98</v>
      </c>
      <c r="E38" s="14" t="s">
        <v>53</v>
      </c>
      <c r="F38" s="13">
        <v>2</v>
      </c>
      <c r="G38" s="14"/>
      <c r="H38" s="17">
        <f t="shared" si="2"/>
        <v>0</v>
      </c>
      <c r="I38" s="25"/>
      <c r="J38" s="17">
        <f t="shared" si="1"/>
        <v>0</v>
      </c>
      <c r="K38" s="29"/>
      <c r="L38" s="29"/>
      <c r="M38" s="29"/>
      <c r="N38" s="29"/>
      <c r="O38" s="29"/>
    </row>
    <row r="39" customHeight="1" spans="1:15">
      <c r="A39" s="9">
        <v>36</v>
      </c>
      <c r="B39" s="31" t="s">
        <v>99</v>
      </c>
      <c r="C39" s="31" t="s">
        <v>100</v>
      </c>
      <c r="D39" s="32" t="s">
        <v>101</v>
      </c>
      <c r="E39" s="33" t="s">
        <v>102</v>
      </c>
      <c r="F39" s="34">
        <v>1</v>
      </c>
      <c r="G39" s="33"/>
      <c r="H39" s="35">
        <f t="shared" si="2"/>
        <v>0</v>
      </c>
      <c r="I39" s="42"/>
      <c r="J39" s="35">
        <f t="shared" si="1"/>
        <v>0</v>
      </c>
      <c r="K39" s="43"/>
      <c r="L39" s="43"/>
      <c r="M39" s="43"/>
      <c r="N39" s="43"/>
      <c r="O39" s="43"/>
    </row>
    <row r="40" customHeight="1" spans="1:15">
      <c r="A40" s="9">
        <v>37</v>
      </c>
      <c r="B40" s="24" t="s">
        <v>103</v>
      </c>
      <c r="C40" s="24"/>
      <c r="D40" s="24"/>
      <c r="E40" s="24"/>
      <c r="F40" s="24"/>
      <c r="G40" s="24"/>
      <c r="H40" s="24">
        <v>5000</v>
      </c>
      <c r="I40" s="44"/>
      <c r="J40" s="24">
        <v>5000</v>
      </c>
      <c r="K40" s="29"/>
      <c r="L40" s="29"/>
      <c r="M40" s="29"/>
      <c r="N40" s="29"/>
      <c r="O40" s="29"/>
    </row>
    <row r="41" customHeight="1" spans="8:10">
      <c r="H41" s="1">
        <f>SUM(H4:H40)</f>
        <v>148274</v>
      </c>
      <c r="J41" s="1">
        <f>SUM(J4:J40)</f>
        <v>124214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workbookViewId="0">
      <selection activeCell="H42" sqref="H42"/>
    </sheetView>
  </sheetViews>
  <sheetFormatPr defaultColWidth="9" defaultRowHeight="18" customHeight="1"/>
  <cols>
    <col min="1" max="1" width="5.75" style="1" customWidth="1"/>
    <col min="2" max="2" width="24.375" style="1" customWidth="1"/>
    <col min="3" max="3" width="26.625" style="1" customWidth="1"/>
    <col min="4" max="4" width="10.625" style="1" customWidth="1"/>
    <col min="5" max="5" width="7.375" style="1" customWidth="1"/>
    <col min="6" max="6" width="10.125" style="1" customWidth="1"/>
    <col min="7" max="10" width="8.125" style="1" customWidth="1"/>
    <col min="11" max="12" width="9.875" style="1" customWidth="1"/>
    <col min="13" max="14" width="8.125" style="1" customWidth="1"/>
    <col min="15" max="15" width="26.625" style="1" customWidth="1"/>
    <col min="16" max="16384" width="9" style="1"/>
  </cols>
  <sheetData>
    <row r="1" s="1" customFormat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/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5"/>
      <c r="N2" s="5"/>
    </row>
    <row r="3" s="2" customFormat="1" ht="30" customHeight="1" spans="1: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21" t="s">
        <v>9</v>
      </c>
      <c r="J3" s="21" t="s">
        <v>10</v>
      </c>
      <c r="K3" s="21" t="s">
        <v>11</v>
      </c>
      <c r="L3" s="21" t="s">
        <v>10</v>
      </c>
      <c r="M3" s="21" t="s">
        <v>12</v>
      </c>
      <c r="N3" s="21" t="s">
        <v>13</v>
      </c>
      <c r="O3" s="7" t="s">
        <v>14</v>
      </c>
    </row>
    <row r="4" s="3" customFormat="1" customHeight="1" spans="1:15">
      <c r="A4" s="9">
        <v>1</v>
      </c>
      <c r="B4" s="10" t="s">
        <v>15</v>
      </c>
      <c r="C4" s="11" t="s">
        <v>16</v>
      </c>
      <c r="D4" s="12" t="s">
        <v>17</v>
      </c>
      <c r="E4" s="13" t="s">
        <v>18</v>
      </c>
      <c r="F4" s="13">
        <v>40</v>
      </c>
      <c r="G4" s="14"/>
      <c r="H4" s="15"/>
      <c r="I4" s="15"/>
      <c r="J4" s="22"/>
      <c r="K4" s="23"/>
      <c r="L4" s="24"/>
      <c r="M4" s="24"/>
      <c r="N4" s="24"/>
      <c r="O4" s="24"/>
    </row>
    <row r="5" s="3" customFormat="1" customHeight="1" spans="1:15">
      <c r="A5" s="9">
        <v>2</v>
      </c>
      <c r="B5" s="11" t="s">
        <v>19</v>
      </c>
      <c r="C5" s="11" t="s">
        <v>20</v>
      </c>
      <c r="D5" s="12" t="s">
        <v>17</v>
      </c>
      <c r="E5" s="13" t="s">
        <v>18</v>
      </c>
      <c r="F5" s="13">
        <v>40</v>
      </c>
      <c r="G5" s="16">
        <v>3</v>
      </c>
      <c r="H5" s="17">
        <f>F5*G5</f>
        <v>120</v>
      </c>
      <c r="I5" s="17">
        <v>100</v>
      </c>
      <c r="J5" s="17">
        <f>SUM(G5*I5)</f>
        <v>300</v>
      </c>
      <c r="K5" s="23"/>
      <c r="L5" s="24"/>
      <c r="M5" s="24"/>
      <c r="N5" s="24"/>
      <c r="O5" s="24"/>
    </row>
    <row r="6" s="3" customFormat="1" customHeight="1" spans="1:15">
      <c r="A6" s="9">
        <v>3</v>
      </c>
      <c r="B6" s="11" t="s">
        <v>21</v>
      </c>
      <c r="C6" s="11" t="s">
        <v>22</v>
      </c>
      <c r="D6" s="13" t="s">
        <v>23</v>
      </c>
      <c r="E6" s="13" t="s">
        <v>18</v>
      </c>
      <c r="F6" s="13">
        <v>40</v>
      </c>
      <c r="G6" s="14">
        <v>0</v>
      </c>
      <c r="H6" s="17">
        <f t="shared" ref="H6:H38" si="0">F6*G6</f>
        <v>0</v>
      </c>
      <c r="I6" s="25"/>
      <c r="J6" s="22"/>
      <c r="K6" s="23"/>
      <c r="L6" s="24"/>
      <c r="M6" s="24"/>
      <c r="N6" s="24"/>
      <c r="O6" s="24"/>
    </row>
    <row r="7" s="3" customFormat="1" customHeight="1" spans="1:15">
      <c r="A7" s="9">
        <v>4</v>
      </c>
      <c r="B7" s="11" t="s">
        <v>24</v>
      </c>
      <c r="C7" s="11" t="s">
        <v>25</v>
      </c>
      <c r="D7" s="12" t="s">
        <v>17</v>
      </c>
      <c r="E7" s="13" t="s">
        <v>26</v>
      </c>
      <c r="F7" s="13">
        <v>95</v>
      </c>
      <c r="G7" s="14">
        <v>5</v>
      </c>
      <c r="H7" s="17">
        <f t="shared" si="0"/>
        <v>475</v>
      </c>
      <c r="I7" s="26"/>
      <c r="J7" s="22"/>
      <c r="K7" s="23"/>
      <c r="L7" s="27"/>
      <c r="M7" s="27"/>
      <c r="N7" s="27"/>
      <c r="O7" s="27"/>
    </row>
    <row r="8" s="3" customFormat="1" customHeight="1" spans="1:15">
      <c r="A8" s="9">
        <v>5</v>
      </c>
      <c r="B8" s="11" t="s">
        <v>27</v>
      </c>
      <c r="C8" s="11" t="s">
        <v>27</v>
      </c>
      <c r="D8" s="12" t="s">
        <v>17</v>
      </c>
      <c r="E8" s="13" t="s">
        <v>28</v>
      </c>
      <c r="F8" s="14">
        <v>30</v>
      </c>
      <c r="G8" s="14">
        <v>0</v>
      </c>
      <c r="H8" s="17">
        <f t="shared" si="0"/>
        <v>0</v>
      </c>
      <c r="I8" s="25"/>
      <c r="J8" s="22"/>
      <c r="K8" s="23"/>
      <c r="L8" s="27"/>
      <c r="M8" s="27"/>
      <c r="N8" s="27"/>
      <c r="O8" s="27"/>
    </row>
    <row r="9" s="3" customFormat="1" customHeight="1" spans="1:15">
      <c r="A9" s="9">
        <v>6</v>
      </c>
      <c r="B9" s="11" t="s">
        <v>29</v>
      </c>
      <c r="C9" s="11" t="s">
        <v>29</v>
      </c>
      <c r="D9" s="12" t="s">
        <v>17</v>
      </c>
      <c r="E9" s="13" t="s">
        <v>30</v>
      </c>
      <c r="F9" s="13">
        <v>15</v>
      </c>
      <c r="G9" s="14">
        <v>5</v>
      </c>
      <c r="H9" s="17">
        <f t="shared" si="0"/>
        <v>75</v>
      </c>
      <c r="I9" s="25"/>
      <c r="J9" s="22"/>
      <c r="K9" s="23"/>
      <c r="L9" s="27"/>
      <c r="M9" s="27"/>
      <c r="N9" s="27"/>
      <c r="O9" s="27"/>
    </row>
    <row r="10" s="3" customFormat="1" customHeight="1" spans="1:15">
      <c r="A10" s="9">
        <v>7</v>
      </c>
      <c r="B10" s="11" t="s">
        <v>31</v>
      </c>
      <c r="C10" s="11" t="s">
        <v>32</v>
      </c>
      <c r="D10" s="12" t="s">
        <v>17</v>
      </c>
      <c r="E10" s="13" t="s">
        <v>33</v>
      </c>
      <c r="F10" s="13">
        <v>50</v>
      </c>
      <c r="G10" s="14">
        <v>5</v>
      </c>
      <c r="H10" s="17">
        <f t="shared" si="0"/>
        <v>250</v>
      </c>
      <c r="I10" s="25"/>
      <c r="J10" s="22"/>
      <c r="K10" s="23"/>
      <c r="L10" s="27"/>
      <c r="M10" s="27"/>
      <c r="N10" s="27"/>
      <c r="O10" s="27"/>
    </row>
    <row r="11" s="3" customFormat="1" customHeight="1" spans="1:15">
      <c r="A11" s="9">
        <v>8</v>
      </c>
      <c r="B11" s="11" t="s">
        <v>34</v>
      </c>
      <c r="C11" s="11" t="s">
        <v>35</v>
      </c>
      <c r="D11" s="12" t="s">
        <v>17</v>
      </c>
      <c r="E11" s="13" t="s">
        <v>18</v>
      </c>
      <c r="F11" s="13">
        <v>300</v>
      </c>
      <c r="G11" s="14">
        <v>0</v>
      </c>
      <c r="H11" s="17">
        <f t="shared" si="0"/>
        <v>0</v>
      </c>
      <c r="I11" s="25"/>
      <c r="J11" s="22"/>
      <c r="K11" s="23"/>
      <c r="L11" s="27"/>
      <c r="M11" s="27"/>
      <c r="N11" s="27"/>
      <c r="O11" s="27"/>
    </row>
    <row r="12" s="3" customFormat="1" customHeight="1" spans="1:15">
      <c r="A12" s="9">
        <v>9</v>
      </c>
      <c r="B12" s="11" t="s">
        <v>36</v>
      </c>
      <c r="C12" s="11" t="s">
        <v>37</v>
      </c>
      <c r="D12" s="18" t="s">
        <v>38</v>
      </c>
      <c r="E12" s="13" t="s">
        <v>39</v>
      </c>
      <c r="F12" s="13">
        <v>8000</v>
      </c>
      <c r="G12" s="14">
        <v>2</v>
      </c>
      <c r="H12" s="17">
        <f t="shared" si="0"/>
        <v>16000</v>
      </c>
      <c r="I12" s="25"/>
      <c r="J12" s="22"/>
      <c r="K12" s="23"/>
      <c r="L12" s="27"/>
      <c r="M12" s="27"/>
      <c r="N12" s="27"/>
      <c r="O12" s="27"/>
    </row>
    <row r="13" s="3" customFormat="1" customHeight="1" spans="1:15">
      <c r="A13" s="9">
        <v>10</v>
      </c>
      <c r="B13" s="11" t="s">
        <v>40</v>
      </c>
      <c r="C13" s="11" t="s">
        <v>41</v>
      </c>
      <c r="D13" s="18" t="s">
        <v>38</v>
      </c>
      <c r="E13" s="13" t="s">
        <v>39</v>
      </c>
      <c r="F13" s="14">
        <v>3000</v>
      </c>
      <c r="G13" s="14">
        <v>2</v>
      </c>
      <c r="H13" s="17">
        <f t="shared" si="0"/>
        <v>6000</v>
      </c>
      <c r="I13" s="26"/>
      <c r="J13" s="22"/>
      <c r="K13" s="23"/>
      <c r="L13" s="27"/>
      <c r="M13" s="27"/>
      <c r="N13" s="27"/>
      <c r="O13" s="27"/>
    </row>
    <row r="14" s="3" customFormat="1" customHeight="1" spans="1:15">
      <c r="A14" s="9">
        <v>11</v>
      </c>
      <c r="B14" s="11" t="s">
        <v>42</v>
      </c>
      <c r="C14" s="11" t="s">
        <v>43</v>
      </c>
      <c r="D14" s="18" t="s">
        <v>44</v>
      </c>
      <c r="E14" s="13" t="s">
        <v>18</v>
      </c>
      <c r="F14" s="13">
        <v>11</v>
      </c>
      <c r="G14" s="14">
        <v>5</v>
      </c>
      <c r="H14" s="17">
        <f t="shared" si="0"/>
        <v>55</v>
      </c>
      <c r="I14" s="26"/>
      <c r="J14" s="22"/>
      <c r="K14" s="23"/>
      <c r="L14" s="27"/>
      <c r="M14" s="27"/>
      <c r="N14" s="27"/>
      <c r="O14" s="27"/>
    </row>
    <row r="15" s="3" customFormat="1" customHeight="1" spans="1:15">
      <c r="A15" s="9">
        <v>12</v>
      </c>
      <c r="B15" s="11" t="s">
        <v>45</v>
      </c>
      <c r="C15" s="11" t="s">
        <v>46</v>
      </c>
      <c r="D15" s="18" t="s">
        <v>44</v>
      </c>
      <c r="E15" s="13" t="s">
        <v>18</v>
      </c>
      <c r="F15" s="13">
        <v>12</v>
      </c>
      <c r="G15" s="14">
        <v>5</v>
      </c>
      <c r="H15" s="17">
        <f t="shared" si="0"/>
        <v>60</v>
      </c>
      <c r="I15" s="26"/>
      <c r="J15" s="22"/>
      <c r="K15" s="23"/>
      <c r="L15" s="27"/>
      <c r="M15" s="27"/>
      <c r="N15" s="27"/>
      <c r="O15" s="27"/>
    </row>
    <row r="16" s="3" customFormat="1" customHeight="1" spans="1:15">
      <c r="A16" s="9">
        <v>13</v>
      </c>
      <c r="B16" s="11" t="s">
        <v>47</v>
      </c>
      <c r="C16" s="11" t="s">
        <v>48</v>
      </c>
      <c r="D16" s="18" t="s">
        <v>49</v>
      </c>
      <c r="E16" s="13" t="s">
        <v>50</v>
      </c>
      <c r="F16" s="13">
        <v>768</v>
      </c>
      <c r="G16" s="14">
        <v>8</v>
      </c>
      <c r="H16" s="17">
        <f t="shared" si="0"/>
        <v>6144</v>
      </c>
      <c r="I16" s="26"/>
      <c r="J16" s="22"/>
      <c r="K16" s="23"/>
      <c r="L16" s="27"/>
      <c r="M16" s="27"/>
      <c r="N16" s="27"/>
      <c r="O16" s="27"/>
    </row>
    <row r="17" s="3" customFormat="1" customHeight="1" spans="1:15">
      <c r="A17" s="9">
        <v>14</v>
      </c>
      <c r="B17" s="11" t="s">
        <v>51</v>
      </c>
      <c r="C17" s="11" t="s">
        <v>52</v>
      </c>
      <c r="D17" s="18" t="s">
        <v>49</v>
      </c>
      <c r="E17" s="13" t="s">
        <v>53</v>
      </c>
      <c r="F17" s="13">
        <v>55</v>
      </c>
      <c r="G17" s="14">
        <v>200</v>
      </c>
      <c r="H17" s="17">
        <f t="shared" si="0"/>
        <v>11000</v>
      </c>
      <c r="I17" s="26"/>
      <c r="J17" s="22"/>
      <c r="K17" s="23"/>
      <c r="L17" s="27"/>
      <c r="M17" s="27"/>
      <c r="N17" s="27"/>
      <c r="O17" s="27"/>
    </row>
    <row r="18" s="3" customFormat="1" customHeight="1" spans="1:15">
      <c r="A18" s="9">
        <v>15</v>
      </c>
      <c r="B18" s="11" t="s">
        <v>54</v>
      </c>
      <c r="C18" s="11" t="s">
        <v>55</v>
      </c>
      <c r="D18" s="18" t="s">
        <v>44</v>
      </c>
      <c r="E18" s="13" t="s">
        <v>56</v>
      </c>
      <c r="F18" s="14">
        <v>20</v>
      </c>
      <c r="G18" s="14">
        <v>0</v>
      </c>
      <c r="H18" s="17">
        <f t="shared" si="0"/>
        <v>0</v>
      </c>
      <c r="I18" s="25"/>
      <c r="J18" s="22"/>
      <c r="K18" s="23"/>
      <c r="L18" s="27"/>
      <c r="M18" s="27"/>
      <c r="N18" s="27"/>
      <c r="O18" s="27"/>
    </row>
    <row r="19" s="3" customFormat="1" customHeight="1" spans="1:15">
      <c r="A19" s="9">
        <v>16</v>
      </c>
      <c r="B19" s="11" t="s">
        <v>54</v>
      </c>
      <c r="C19" s="11" t="s">
        <v>57</v>
      </c>
      <c r="D19" s="18" t="s">
        <v>44</v>
      </c>
      <c r="E19" s="13" t="s">
        <v>56</v>
      </c>
      <c r="F19" s="14">
        <v>60</v>
      </c>
      <c r="G19" s="14">
        <v>0</v>
      </c>
      <c r="H19" s="17">
        <f t="shared" si="0"/>
        <v>0</v>
      </c>
      <c r="I19" s="25"/>
      <c r="J19" s="22"/>
      <c r="K19" s="23"/>
      <c r="L19" s="27"/>
      <c r="M19" s="27"/>
      <c r="N19" s="27"/>
      <c r="O19" s="27"/>
    </row>
    <row r="20" s="3" customFormat="1" customHeight="1" spans="1:15">
      <c r="A20" s="9">
        <v>17</v>
      </c>
      <c r="B20" s="11" t="s">
        <v>54</v>
      </c>
      <c r="C20" s="11" t="s">
        <v>58</v>
      </c>
      <c r="D20" s="18" t="s">
        <v>44</v>
      </c>
      <c r="E20" s="13" t="s">
        <v>26</v>
      </c>
      <c r="F20" s="14">
        <v>20</v>
      </c>
      <c r="G20" s="14">
        <v>0</v>
      </c>
      <c r="H20" s="17">
        <f t="shared" si="0"/>
        <v>0</v>
      </c>
      <c r="I20" s="28"/>
      <c r="J20" s="22"/>
      <c r="K20" s="23"/>
      <c r="L20" s="27"/>
      <c r="M20" s="27"/>
      <c r="N20" s="27"/>
      <c r="O20" s="27"/>
    </row>
    <row r="21" s="3" customFormat="1" customHeight="1" spans="1:15">
      <c r="A21" s="9">
        <v>18</v>
      </c>
      <c r="B21" s="11" t="s">
        <v>54</v>
      </c>
      <c r="C21" s="11" t="s">
        <v>59</v>
      </c>
      <c r="D21" s="18" t="s">
        <v>44</v>
      </c>
      <c r="E21" s="13" t="s">
        <v>26</v>
      </c>
      <c r="F21" s="14">
        <v>60</v>
      </c>
      <c r="G21" s="14">
        <v>0</v>
      </c>
      <c r="H21" s="17">
        <f t="shared" si="0"/>
        <v>0</v>
      </c>
      <c r="I21" s="28"/>
      <c r="J21" s="22"/>
      <c r="K21" s="23"/>
      <c r="L21" s="27"/>
      <c r="M21" s="27"/>
      <c r="N21" s="27"/>
      <c r="O21" s="27"/>
    </row>
    <row r="22" s="3" customFormat="1" customHeight="1" spans="1:15">
      <c r="A22" s="9">
        <v>19</v>
      </c>
      <c r="B22" s="11" t="s">
        <v>54</v>
      </c>
      <c r="C22" s="11" t="s">
        <v>60</v>
      </c>
      <c r="D22" s="18" t="s">
        <v>44</v>
      </c>
      <c r="E22" s="13" t="s">
        <v>26</v>
      </c>
      <c r="F22" s="13">
        <v>20</v>
      </c>
      <c r="G22" s="14">
        <v>0</v>
      </c>
      <c r="H22" s="17">
        <f t="shared" si="0"/>
        <v>0</v>
      </c>
      <c r="I22" s="28"/>
      <c r="J22" s="22"/>
      <c r="K22" s="23"/>
      <c r="L22" s="27"/>
      <c r="M22" s="27"/>
      <c r="N22" s="27"/>
      <c r="O22" s="27"/>
    </row>
    <row r="23" s="3" customFormat="1" customHeight="1" spans="1:15">
      <c r="A23" s="9">
        <v>20</v>
      </c>
      <c r="B23" s="11" t="s">
        <v>61</v>
      </c>
      <c r="C23" s="11" t="s">
        <v>62</v>
      </c>
      <c r="D23" s="18" t="s">
        <v>63</v>
      </c>
      <c r="E23" s="13" t="s">
        <v>18</v>
      </c>
      <c r="F23" s="13">
        <v>11</v>
      </c>
      <c r="G23" s="14">
        <v>100</v>
      </c>
      <c r="H23" s="17">
        <f t="shared" si="0"/>
        <v>1100</v>
      </c>
      <c r="I23" s="28"/>
      <c r="J23" s="22"/>
      <c r="K23" s="23"/>
      <c r="L23" s="27"/>
      <c r="M23" s="27"/>
      <c r="N23" s="27"/>
      <c r="O23" s="27"/>
    </row>
    <row r="24" s="3" customFormat="1" customHeight="1" spans="1:15">
      <c r="A24" s="9">
        <v>21</v>
      </c>
      <c r="B24" s="11" t="s">
        <v>64</v>
      </c>
      <c r="C24" s="11" t="s">
        <v>65</v>
      </c>
      <c r="D24" s="18" t="s">
        <v>63</v>
      </c>
      <c r="E24" s="13" t="s">
        <v>18</v>
      </c>
      <c r="F24" s="13">
        <v>4</v>
      </c>
      <c r="G24" s="14">
        <v>100</v>
      </c>
      <c r="H24" s="17">
        <f t="shared" si="0"/>
        <v>400</v>
      </c>
      <c r="I24" s="28"/>
      <c r="J24" s="22"/>
      <c r="K24" s="23"/>
      <c r="L24" s="24"/>
      <c r="M24" s="24"/>
      <c r="N24" s="24"/>
      <c r="O24" s="24"/>
    </row>
    <row r="25" s="1" customFormat="1" customHeight="1" spans="1:15">
      <c r="A25" s="9">
        <v>22</v>
      </c>
      <c r="B25" s="11" t="s">
        <v>66</v>
      </c>
      <c r="C25" s="11" t="s">
        <v>67</v>
      </c>
      <c r="D25" s="13" t="s">
        <v>23</v>
      </c>
      <c r="E25" s="13" t="s">
        <v>30</v>
      </c>
      <c r="F25" s="13">
        <v>30</v>
      </c>
      <c r="G25" s="19">
        <v>40</v>
      </c>
      <c r="H25" s="17">
        <f t="shared" si="0"/>
        <v>1200</v>
      </c>
      <c r="I25" s="28"/>
      <c r="J25" s="22"/>
      <c r="K25" s="29"/>
      <c r="L25" s="24"/>
      <c r="M25" s="24"/>
      <c r="N25" s="24"/>
      <c r="O25" s="24"/>
    </row>
    <row r="26" s="1" customFormat="1" customHeight="1" spans="1:15">
      <c r="A26" s="9">
        <v>23</v>
      </c>
      <c r="B26" s="11" t="s">
        <v>68</v>
      </c>
      <c r="C26" s="11" t="s">
        <v>69</v>
      </c>
      <c r="D26" s="13" t="s">
        <v>23</v>
      </c>
      <c r="E26" s="13" t="s">
        <v>39</v>
      </c>
      <c r="F26" s="13">
        <v>10</v>
      </c>
      <c r="G26" s="14">
        <v>20</v>
      </c>
      <c r="H26" s="17">
        <f t="shared" si="0"/>
        <v>200</v>
      </c>
      <c r="I26" s="28"/>
      <c r="J26" s="22"/>
      <c r="K26" s="29"/>
      <c r="L26" s="24"/>
      <c r="M26" s="24"/>
      <c r="N26" s="24"/>
      <c r="O26" s="24"/>
    </row>
    <row r="27" s="1" customFormat="1" customHeight="1" spans="1:15">
      <c r="A27" s="9">
        <v>24</v>
      </c>
      <c r="B27" s="11" t="s">
        <v>70</v>
      </c>
      <c r="C27" s="20" t="s">
        <v>71</v>
      </c>
      <c r="D27" s="18" t="s">
        <v>72</v>
      </c>
      <c r="E27" s="13" t="s">
        <v>73</v>
      </c>
      <c r="F27" s="14">
        <v>95</v>
      </c>
      <c r="G27" s="14">
        <v>0</v>
      </c>
      <c r="H27" s="17">
        <f t="shared" si="0"/>
        <v>0</v>
      </c>
      <c r="I27" s="28"/>
      <c r="J27" s="22"/>
      <c r="K27" s="29"/>
      <c r="L27" s="29"/>
      <c r="M27" s="29"/>
      <c r="N27" s="29"/>
      <c r="O27" s="29"/>
    </row>
    <row r="28" s="1" customFormat="1" customHeight="1" spans="1:15">
      <c r="A28" s="9">
        <v>25</v>
      </c>
      <c r="B28" s="11" t="s">
        <v>74</v>
      </c>
      <c r="C28" s="20" t="s">
        <v>75</v>
      </c>
      <c r="D28" s="18" t="s">
        <v>49</v>
      </c>
      <c r="E28" s="13" t="s">
        <v>73</v>
      </c>
      <c r="F28" s="13">
        <v>95</v>
      </c>
      <c r="G28" s="14">
        <v>80</v>
      </c>
      <c r="H28" s="17">
        <f t="shared" si="0"/>
        <v>7600</v>
      </c>
      <c r="I28" s="28"/>
      <c r="J28" s="22"/>
      <c r="K28" s="29"/>
      <c r="L28" s="29"/>
      <c r="M28" s="29"/>
      <c r="N28" s="29"/>
      <c r="O28" s="29"/>
    </row>
    <row r="29" s="1" customFormat="1" customHeight="1" spans="1:15">
      <c r="A29" s="9">
        <v>26</v>
      </c>
      <c r="B29" s="11" t="s">
        <v>74</v>
      </c>
      <c r="C29" s="20" t="s">
        <v>76</v>
      </c>
      <c r="D29" s="18" t="s">
        <v>49</v>
      </c>
      <c r="E29" s="13" t="s">
        <v>73</v>
      </c>
      <c r="F29" s="13"/>
      <c r="G29" s="14"/>
      <c r="H29" s="17"/>
      <c r="I29" s="28"/>
      <c r="J29" s="22"/>
      <c r="K29" s="29"/>
      <c r="L29" s="29"/>
      <c r="M29" s="29"/>
      <c r="N29" s="29"/>
      <c r="O29" s="29"/>
    </row>
    <row r="30" s="1" customFormat="1" customHeight="1" spans="1:15">
      <c r="A30" s="9">
        <v>27</v>
      </c>
      <c r="B30" s="11" t="s">
        <v>77</v>
      </c>
      <c r="C30" s="20" t="s">
        <v>78</v>
      </c>
      <c r="D30" s="13" t="s">
        <v>23</v>
      </c>
      <c r="E30" s="13" t="s">
        <v>39</v>
      </c>
      <c r="F30" s="13">
        <v>400</v>
      </c>
      <c r="G30" s="14">
        <v>2</v>
      </c>
      <c r="H30" s="17">
        <f t="shared" ref="H30:H39" si="1">F30*G30</f>
        <v>800</v>
      </c>
      <c r="I30" s="28"/>
      <c r="J30" s="22"/>
      <c r="K30" s="29"/>
      <c r="L30" s="29"/>
      <c r="M30" s="29"/>
      <c r="N30" s="29"/>
      <c r="O30" s="29"/>
    </row>
    <row r="31" s="1" customFormat="1" customHeight="1" spans="1:15">
      <c r="A31" s="9">
        <v>28</v>
      </c>
      <c r="B31" s="11" t="s">
        <v>79</v>
      </c>
      <c r="C31" s="20" t="s">
        <v>80</v>
      </c>
      <c r="D31" s="13" t="s">
        <v>23</v>
      </c>
      <c r="E31" s="13" t="s">
        <v>39</v>
      </c>
      <c r="F31" s="13">
        <v>400</v>
      </c>
      <c r="G31" s="14">
        <v>3</v>
      </c>
      <c r="H31" s="17">
        <f t="shared" si="1"/>
        <v>1200</v>
      </c>
      <c r="I31" s="28"/>
      <c r="J31" s="22"/>
      <c r="K31" s="29"/>
      <c r="L31" s="29"/>
      <c r="M31" s="29"/>
      <c r="N31" s="29"/>
      <c r="O31" s="29"/>
    </row>
    <row r="32" s="1" customFormat="1" ht="33" spans="1:15">
      <c r="A32" s="9">
        <v>29</v>
      </c>
      <c r="B32" s="11" t="s">
        <v>81</v>
      </c>
      <c r="C32" s="20" t="s">
        <v>82</v>
      </c>
      <c r="D32" s="14" t="s">
        <v>23</v>
      </c>
      <c r="E32" s="13" t="s">
        <v>39</v>
      </c>
      <c r="F32" s="13">
        <v>1800</v>
      </c>
      <c r="G32" s="14">
        <v>20</v>
      </c>
      <c r="H32" s="17">
        <f t="shared" si="1"/>
        <v>36000</v>
      </c>
      <c r="I32" s="28"/>
      <c r="J32" s="22"/>
      <c r="K32" s="29"/>
      <c r="L32" s="29"/>
      <c r="M32" s="29"/>
      <c r="N32" s="29"/>
      <c r="O32" s="29" t="s">
        <v>104</v>
      </c>
    </row>
    <row r="33" s="1" customFormat="1" customHeight="1" spans="1:15">
      <c r="A33" s="9">
        <v>30</v>
      </c>
      <c r="B33" s="11" t="s">
        <v>83</v>
      </c>
      <c r="C33" s="20" t="s">
        <v>84</v>
      </c>
      <c r="D33" s="18"/>
      <c r="E33" s="13" t="s">
        <v>85</v>
      </c>
      <c r="F33" s="13">
        <v>1</v>
      </c>
      <c r="G33" s="14">
        <v>0</v>
      </c>
      <c r="H33" s="17">
        <f t="shared" si="1"/>
        <v>0</v>
      </c>
      <c r="I33" s="28"/>
      <c r="J33" s="22"/>
      <c r="K33" s="29"/>
      <c r="L33" s="29"/>
      <c r="M33" s="29"/>
      <c r="N33" s="29"/>
      <c r="O33" s="29"/>
    </row>
    <row r="34" s="1" customFormat="1" customHeight="1" spans="1:15">
      <c r="A34" s="9">
        <v>31</v>
      </c>
      <c r="B34" s="11" t="s">
        <v>86</v>
      </c>
      <c r="C34" s="20" t="s">
        <v>87</v>
      </c>
      <c r="D34" s="13" t="s">
        <v>23</v>
      </c>
      <c r="E34" s="13" t="s">
        <v>30</v>
      </c>
      <c r="F34" s="13">
        <v>30</v>
      </c>
      <c r="G34" s="19">
        <v>0</v>
      </c>
      <c r="H34" s="17">
        <f t="shared" si="1"/>
        <v>0</v>
      </c>
      <c r="I34" s="28"/>
      <c r="J34" s="22"/>
      <c r="K34" s="29"/>
      <c r="L34" s="29"/>
      <c r="M34" s="29"/>
      <c r="N34" s="29"/>
      <c r="O34" s="29"/>
    </row>
    <row r="35" s="1" customFormat="1" customHeight="1" spans="1:17">
      <c r="A35" s="9">
        <v>32</v>
      </c>
      <c r="B35" s="11" t="s">
        <v>88</v>
      </c>
      <c r="C35" s="11" t="s">
        <v>89</v>
      </c>
      <c r="D35" s="18" t="s">
        <v>90</v>
      </c>
      <c r="E35" s="13" t="s">
        <v>39</v>
      </c>
      <c r="F35" s="13">
        <v>3500</v>
      </c>
      <c r="G35" s="14">
        <v>2</v>
      </c>
      <c r="H35" s="17">
        <f t="shared" si="1"/>
        <v>7000</v>
      </c>
      <c r="I35" s="28"/>
      <c r="J35" s="22"/>
      <c r="K35" s="29"/>
      <c r="L35" s="29"/>
      <c r="M35" s="29"/>
      <c r="N35" s="29"/>
      <c r="O35" s="29" t="s">
        <v>105</v>
      </c>
      <c r="P35" s="1">
        <v>6.61</v>
      </c>
      <c r="Q35" s="1">
        <v>6.56</v>
      </c>
    </row>
    <row r="36" s="1" customFormat="1" customHeight="1" spans="1:15">
      <c r="A36" s="9">
        <v>33</v>
      </c>
      <c r="B36" s="11" t="s">
        <v>91</v>
      </c>
      <c r="C36" s="11" t="s">
        <v>92</v>
      </c>
      <c r="D36" s="18" t="s">
        <v>72</v>
      </c>
      <c r="E36" s="13" t="s">
        <v>30</v>
      </c>
      <c r="F36" s="13">
        <v>1</v>
      </c>
      <c r="G36" s="14">
        <v>300</v>
      </c>
      <c r="H36" s="17">
        <f t="shared" si="1"/>
        <v>300</v>
      </c>
      <c r="I36" s="28"/>
      <c r="J36" s="22"/>
      <c r="K36" s="29"/>
      <c r="L36" s="29"/>
      <c r="M36" s="29"/>
      <c r="N36" s="29"/>
      <c r="O36" s="29"/>
    </row>
    <row r="37" s="1" customFormat="1" customHeight="1" spans="1:15">
      <c r="A37" s="9">
        <v>34</v>
      </c>
      <c r="B37" s="11" t="s">
        <v>93</v>
      </c>
      <c r="C37" s="11" t="s">
        <v>94</v>
      </c>
      <c r="D37" s="18" t="s">
        <v>95</v>
      </c>
      <c r="E37" s="13" t="s">
        <v>30</v>
      </c>
      <c r="F37" s="13">
        <v>1</v>
      </c>
      <c r="G37" s="14">
        <v>800</v>
      </c>
      <c r="H37" s="17">
        <f t="shared" si="1"/>
        <v>800</v>
      </c>
      <c r="I37" s="28"/>
      <c r="J37" s="22"/>
      <c r="K37" s="29"/>
      <c r="L37" s="29"/>
      <c r="M37" s="29"/>
      <c r="N37" s="29"/>
      <c r="O37" s="29"/>
    </row>
    <row r="38" s="1" customFormat="1" customHeight="1" spans="1:15">
      <c r="A38" s="9">
        <v>35</v>
      </c>
      <c r="B38" s="11" t="s">
        <v>96</v>
      </c>
      <c r="C38" s="11" t="s">
        <v>97</v>
      </c>
      <c r="D38" s="18" t="s">
        <v>98</v>
      </c>
      <c r="E38" s="13" t="s">
        <v>53</v>
      </c>
      <c r="F38" s="13">
        <v>1</v>
      </c>
      <c r="G38" s="14">
        <v>0</v>
      </c>
      <c r="H38" s="17">
        <f t="shared" si="1"/>
        <v>0</v>
      </c>
      <c r="I38" s="28"/>
      <c r="J38" s="22"/>
      <c r="K38" s="29"/>
      <c r="L38" s="29"/>
      <c r="M38" s="29"/>
      <c r="N38" s="29"/>
      <c r="O38" s="29"/>
    </row>
    <row r="39" s="1" customFormat="1" customHeight="1" spans="1:15">
      <c r="A39" s="9">
        <v>36</v>
      </c>
      <c r="B39" s="11" t="s">
        <v>99</v>
      </c>
      <c r="C39" s="11" t="s">
        <v>100</v>
      </c>
      <c r="D39" s="12" t="s">
        <v>101</v>
      </c>
      <c r="E39" s="13" t="s">
        <v>102</v>
      </c>
      <c r="F39" s="13">
        <v>1</v>
      </c>
      <c r="G39" s="14">
        <v>0</v>
      </c>
      <c r="H39" s="17">
        <f t="shared" si="1"/>
        <v>0</v>
      </c>
      <c r="I39" s="28"/>
      <c r="J39" s="22"/>
      <c r="K39" s="29"/>
      <c r="L39" s="29"/>
      <c r="M39" s="29"/>
      <c r="N39" s="29"/>
      <c r="O39" s="29"/>
    </row>
    <row r="40" customHeight="1" spans="1:8">
      <c r="A40" s="9">
        <v>37</v>
      </c>
      <c r="B40" s="1" t="s">
        <v>103</v>
      </c>
      <c r="H40" s="1">
        <v>5000</v>
      </c>
    </row>
    <row r="41" customHeight="1" spans="8:8">
      <c r="H41" s="1">
        <f>SUM(H4:H40)</f>
        <v>101779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11号</vt:lpstr>
      <vt:lpstr>12号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2023-01-29T02:15:00Z</dcterms:created>
  <dcterms:modified xsi:type="dcterms:W3CDTF">2023-03-30T05:47:57Z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5D8867BD9C414EB1AB87B39E5D7B533E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