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Sheet1!$A$4:$I$156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<sst xmlns="http://schemas.openxmlformats.org/spreadsheetml/2006/main" count="362" uniqueCount="163">
  <si>
    <t xml:space="preserve">  深圳宏康电气有限公司</t>
  </si>
  <si>
    <t>对 账 单</t>
  </si>
  <si>
    <t xml:space="preserve">客户名称：屹林达/NO.SND262             2022年12月21日至2023年1月20日对账清单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</si>
  <si>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</si>
  <si>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</si>
  <si>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</si>
  <si>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</si>
  <si>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</si>
  <si>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</si>
  <si>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</si>
  <si>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</si>
  <si>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</si>
  <si>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底封板支架</t>
  </si>
  <si>
    <t>714*52</t>
  </si>
  <si>
    <t>件</t>
  </si>
  <si>
    <t>2.0厚</t>
  </si>
  <si>
    <t>底封板</t>
  </si>
  <si>
    <t>550*387</t>
  </si>
  <si>
    <t>1.5厚</t>
  </si>
  <si>
    <t>以上属12-21合同  共48台  合同编号：HKDQ2022012021008</t>
  </si>
  <si>
    <t>电控柜_BSZ734.01.01.020</t>
  </si>
  <si>
    <t>电控箱</t>
  </si>
  <si>
    <t>750*680*300</t>
  </si>
  <si>
    <t>台</t>
  </si>
  <si>
    <t>以上属9-9合同  共216台  合同编号：HKDQ2022090905</t>
  </si>
  <si>
    <t>12月22号已送惠州佰迪智谷科创园</t>
  </si>
  <si>
    <t>以上属9-27合同  共132台  合同编号：HKDQ20220902705</t>
  </si>
  <si>
    <t>侧安装板330*545 数量200个</t>
  </si>
  <si>
    <t>侧安装板</t>
  </si>
  <si>
    <t>330*545</t>
  </si>
  <si>
    <t>个</t>
  </si>
  <si>
    <t>1.5厚 RAL7035</t>
  </si>
  <si>
    <t>以上属12-13合同  共240台  合同编号：HKDQ202201213605</t>
  </si>
  <si>
    <t>600宽挂钩梁</t>
  </si>
  <si>
    <t>495*45</t>
  </si>
  <si>
    <t>含1个挂勾</t>
  </si>
  <si>
    <t>750宽挂钩梁</t>
  </si>
  <si>
    <t>645*45</t>
  </si>
  <si>
    <t>600宽支撑条</t>
  </si>
  <si>
    <t>490*25*10</t>
  </si>
  <si>
    <t>条</t>
  </si>
  <si>
    <t>750宽支撑条</t>
  </si>
  <si>
    <t>640*25*10</t>
  </si>
  <si>
    <t>800宽支撑条</t>
  </si>
  <si>
    <t>690*25*10</t>
  </si>
  <si>
    <t>以上属12-17合同  共1387台  合同编号：HKDQ202201201705</t>
  </si>
  <si>
    <t>以上属12-20合同  共500台  合同编号：HKDQ202201202006</t>
  </si>
  <si>
    <t>BSZ734.01.01.020</t>
  </si>
  <si>
    <t>BSZ734.01.01.020（750*680*300）</t>
  </si>
  <si>
    <t>控制箱</t>
  </si>
  <si>
    <t>以上属10-19合同  共202台  合同编号：HKDQ2022010019006</t>
  </si>
  <si>
    <t>12月26日已送汕尾</t>
  </si>
  <si>
    <t>750*680*300（电控柜_BSZ734.01.01.020）</t>
  </si>
  <si>
    <t>以上属10-27合同  共119台  合同编号：HKDQ2022010027005</t>
  </si>
  <si>
    <t>电控柜_附图BSZ734.01.01.020</t>
  </si>
  <si>
    <t>以上属11-23合同  共604台  合同编号：HKDQ2022011023006</t>
  </si>
  <si>
    <t>12月30日已送惠州佰迪智谷科创</t>
  </si>
  <si>
    <t>340*950</t>
  </si>
  <si>
    <t>块</t>
  </si>
  <si>
    <t>1.2厚</t>
  </si>
  <si>
    <t>以上属12-27合同  共51台  合同编号：HKDQ2022012027005</t>
  </si>
  <si>
    <t>托盘500宽  数量40块</t>
  </si>
  <si>
    <t>层板</t>
  </si>
  <si>
    <t>572*517</t>
  </si>
  <si>
    <t>以上属12-24合同  共41台  合同编号：HKDQ2022012202405</t>
  </si>
  <si>
    <t>横梁</t>
  </si>
  <si>
    <t>545*45</t>
  </si>
  <si>
    <t>活动立柱</t>
  </si>
  <si>
    <t>540*67.5</t>
  </si>
  <si>
    <t>以上属12-31合同  共120台  合同编号：HKDQ2022012031006</t>
  </si>
  <si>
    <t>文件盒</t>
  </si>
  <si>
    <t>750宽</t>
  </si>
  <si>
    <t>中款</t>
  </si>
  <si>
    <t>600宽</t>
  </si>
  <si>
    <t>800宽挂钩梁</t>
  </si>
  <si>
    <t>695*45</t>
  </si>
  <si>
    <t>手喷漆</t>
  </si>
  <si>
    <t>瓶</t>
  </si>
  <si>
    <t>4件</t>
  </si>
  <si>
    <t>以上属1-4合同  共48台  合同编号：HKDQ20230105005</t>
  </si>
  <si>
    <t>以上属1-5合同  共24台  合同编号：HKDQ20230105004</t>
  </si>
  <si>
    <t>500*500*400 数量1台</t>
  </si>
  <si>
    <t>500*500*400</t>
  </si>
  <si>
    <t>体1.5门2.0  安装板2.0</t>
  </si>
  <si>
    <t>以上属2022-12-12合同  共17台  合同编号：HKDQ2022012012006</t>
  </si>
  <si>
    <t>网络机柜</t>
  </si>
  <si>
    <t>1000*650*800</t>
  </si>
  <si>
    <t>以上属2022-12-14合同  共12台  合同编号：HKDQ2022012014005</t>
  </si>
  <si>
    <t>附图加工电箱空柜位-右电箱550*300*170mm</t>
  </si>
  <si>
    <t>550*300*170</t>
  </si>
  <si>
    <r>
      <t>2.0厚</t>
    </r>
    <r>
      <rPr>
        <sz val="10"/>
        <color indexed="10"/>
        <rFont val="宋体"/>
        <charset val="134"/>
      </rPr>
      <t>不含线夹和安装条</t>
    </r>
  </si>
  <si>
    <t>附图加工电箱空柜体-左电箱550*300*170mm</t>
  </si>
  <si>
    <t>附图加工电箱空柜体550*380*170mm</t>
  </si>
  <si>
    <t>550*380*170</t>
  </si>
  <si>
    <t>附图加工电箱空柜体600*280*140mm</t>
  </si>
  <si>
    <t>280*600*140</t>
  </si>
  <si>
    <t>体1.5门2.0，安装板2.0</t>
  </si>
  <si>
    <t>以上属2022-12-14合同  共7台  合同编号：HKDQ202201214605</t>
  </si>
  <si>
    <t>以上属2022-11-23合同  共604台  合同编号：HKDQ2022011023006</t>
  </si>
  <si>
    <t>495*3500*350（BSZ1081.01.01.017）数量16台</t>
  </si>
  <si>
    <t>495*3500*350</t>
  </si>
  <si>
    <t>体1.5门1.5 安装板2.0</t>
  </si>
  <si>
    <t>495*3500*350（BSZ1081.01.01.016）数量16台</t>
  </si>
  <si>
    <t>以上属2022-12-13合同  共240台  合同编号：HKDQ202201213605</t>
  </si>
  <si>
    <t>底座</t>
  </si>
  <si>
    <t>100*1200*380</t>
  </si>
  <si>
    <t>以上属1-12合同  共17台  合同编号：HKDQ20230101201</t>
  </si>
  <si>
    <t>100*1000*380</t>
  </si>
  <si>
    <t>以上属1-11合同  共72台  合同编号：HKDQ20230101106</t>
  </si>
  <si>
    <t>100*1000*330（C）底座  数量9台</t>
  </si>
  <si>
    <t>100*1000*330</t>
  </si>
  <si>
    <t>2.0厚/7022色</t>
  </si>
  <si>
    <t>以上属12-12合同  共17台  合同编号：HKDQ2022012012006</t>
  </si>
  <si>
    <t>1043709C型底座   50</t>
  </si>
  <si>
    <t>100*1000*330带底座（C）  数量6台+4台</t>
  </si>
  <si>
    <t>底座（C型）</t>
  </si>
  <si>
    <t>灰色</t>
  </si>
  <si>
    <t>1200*100*330带底座（B） 数量29台</t>
  </si>
  <si>
    <t>底座（B型）</t>
  </si>
  <si>
    <t>100*1200*330</t>
  </si>
  <si>
    <t>以上属12-21合同  共114台  合同编号：HKDQ202201221605</t>
  </si>
  <si>
    <t>100*1000*330（C）带底座 数量38台</t>
  </si>
  <si>
    <t>以上属12-30合同  共70台  合同编号：HKDQ202201230605</t>
  </si>
  <si>
    <t>支撑条</t>
  </si>
  <si>
    <t>2.0厚 7035色</t>
  </si>
  <si>
    <t>挂钩梁</t>
  </si>
  <si>
    <t>1.2厚，含钩</t>
  </si>
  <si>
    <t>以上属12-31合同  共1420台  合同编号：HKDQ20220120310005</t>
  </si>
  <si>
    <t>挂钩梁（800宽）</t>
  </si>
  <si>
    <t>以上属1-5合同  共84台  合同编号：HKDQ2023010506</t>
  </si>
  <si>
    <t xml:space="preserve">电控柜600*600*350 </t>
  </si>
  <si>
    <t>100*600*330</t>
  </si>
  <si>
    <t>下单：电箱600宽800高250深  数量1台</t>
  </si>
  <si>
    <t>控制柜</t>
  </si>
  <si>
    <t>800*600*250</t>
  </si>
  <si>
    <t>体1.5门2.0，安装板2.5</t>
  </si>
  <si>
    <t>以上属12-4合同  共41台  合同编号：HKDQ2022012202405</t>
  </si>
  <si>
    <t>电控柜600*600*350 加底座数量1台</t>
  </si>
  <si>
    <t>仿AE箱</t>
  </si>
  <si>
    <t>600*600*350</t>
  </si>
  <si>
    <t>体1.5门2.0，安装板2.5，不带底座</t>
  </si>
  <si>
    <t>触摸屏箱</t>
  </si>
  <si>
    <t>400*500*120</t>
  </si>
  <si>
    <t>600*800*120</t>
  </si>
  <si>
    <t>网络机柜1000*650*800数量10台</t>
  </si>
  <si>
    <t>以上属2022-12-21合同  共114台  合同编号：HKDQ202201221605</t>
  </si>
  <si>
    <t>1200*100*330</t>
  </si>
  <si>
    <t>以上属2022-12-30合同  共70台  合同编号：HKDQ202201230605</t>
  </si>
  <si>
    <t>底座(E型）</t>
  </si>
  <si>
    <t>100*1400*330</t>
  </si>
  <si>
    <t>底座（C2型）</t>
  </si>
  <si>
    <t>200*1000*330</t>
  </si>
  <si>
    <t>以上属2023-1-7合同  共172台  合同编号：HKDQ20230107006</t>
  </si>
  <si>
    <t>以上属2023-1-10合同  共1350台  合同编号：HKDQ2023010106</t>
  </si>
  <si>
    <t>以上属2022-12-31合同  共1420台  合同编号：HKDQ20220120310005</t>
  </si>
  <si>
    <t>安装板</t>
  </si>
  <si>
    <t>电控箱620*900*300</t>
  </si>
  <si>
    <t>100*600*330底座  数量6台</t>
  </si>
  <si>
    <t>抽屉柜底板</t>
  </si>
  <si>
    <t>资料盒</t>
  </si>
  <si>
    <t>800宽</t>
  </si>
  <si>
    <t>1.0厚</t>
  </si>
  <si>
    <t xml:space="preserve"> 2022年12月21日至2023年1月20日应收货款合计：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</si>
</sst>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yyyy&quot;年&quot;m&quot;月&quot;d&quot;日&quot;;@"/>
    <numFmt numFmtId="179" formatCode="0.00_);[Red]\(0.00\)"/>
    <numFmt numFmtId="180" formatCode="#,##0.00_);[Red]\(#,##0.00\)"/>
    <numFmt numFmtId="181" formatCode="#,##0.00_ "/>
    <numFmt numFmtId="182" formatCode="0_);[Red]\(0\)"/>
    <numFmt numFmtId="183" formatCode="&quot;￥&quot;#,##0.00_);[Red]\(&quot;￥&quot;#,##0.00\)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隶书"/>
      <charset val="134"/>
    </font>
    <font>
      <b/>
      <sz val="10"/>
      <color indexed="8"/>
      <name val="隶书"/>
      <charset val="134"/>
    </font>
    <font>
      <sz val="10"/>
      <color rgb="FF000000"/>
      <name val="楷体"/>
      <charset val="134"/>
    </font>
    <font>
      <b/>
      <sz val="10"/>
      <color indexed="8"/>
      <name val="宋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新宋体"/>
      <charset val="134"/>
    </font>
    <font>
      <sz val="10"/>
      <color rgb="FFFF0000"/>
      <name val="新宋体"/>
      <charset val="134"/>
    </font>
    <font>
      <sz val="10"/>
      <name val="楷体_GB2312"/>
      <charset val="134"/>
    </font>
    <font>
      <sz val="10"/>
      <color rgb="FF000000"/>
      <name val="宋体"/>
      <charset val="134"/>
    </font>
    <font>
      <sz val="10"/>
      <color rgb="FF000000"/>
      <name val="新宋体"/>
      <charset val="134"/>
    </font>
    <font>
      <sz val="10"/>
      <color theme="1"/>
      <name val="楷体_GB2312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b/>
      <sz val="10"/>
      <color indexed="8"/>
      <name val="新宋体"/>
      <charset val="134"/>
    </font>
    <font>
      <sz val="10"/>
      <color theme="1"/>
      <name val="新宋体"/>
      <charset val="134"/>
    </font>
    <font>
      <sz val="10"/>
      <color rgb="FF00000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38" fillId="13" borderId="3" applyNumberFormat="0" applyAlignment="0" applyProtection="0">
      <alignment vertical="center"/>
    </xf>
    <xf numFmtId="0" fontId="39" fillId="14" borderId="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80" fontId="10" fillId="2" borderId="1" xfId="1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80" fontId="10" fillId="3" borderId="1" xfId="19" applyNumberFormat="1" applyFont="1" applyFill="1" applyBorder="1" applyAlignment="1">
      <alignment horizontal="center" vertical="center"/>
    </xf>
    <xf numFmtId="181" fontId="8" fillId="3" borderId="1" xfId="0" applyNumberFormat="1" applyFont="1" applyFill="1" applyBorder="1" applyAlignment="1">
      <alignment horizontal="center" vertical="center"/>
    </xf>
    <xf numFmtId="180" fontId="12" fillId="3" borderId="1" xfId="19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82" fontId="15" fillId="3" borderId="1" xfId="0" applyNumberFormat="1" applyFont="1" applyFill="1" applyBorder="1" applyAlignment="1">
      <alignment horizontal="center" vertical="center"/>
    </xf>
    <xf numFmtId="181" fontId="15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80" fontId="12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79" fontId="10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3" fontId="8" fillId="2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abSelected="1" workbookViewId="0">
      <selection activeCell="B8" sqref="B8:B16"/>
    </sheetView>
  </sheetViews>
  <sheetFormatPr defaultColWidth="9" defaultRowHeight="12"/>
  <cols>
    <col min="1" max="1" width="7.125" style="2" customWidth="1"/>
    <col min="2" max="2" width="19.75" style="2" customWidth="1"/>
    <col min="3" max="3" width="26.125" style="2" customWidth="1"/>
    <col min="4" max="4" width="23.25" style="2" customWidth="1"/>
    <col min="5" max="5" width="6.125" style="2" customWidth="1"/>
    <col min="6" max="6" width="7.125" style="2" customWidth="1"/>
    <col min="7" max="7" width="10.5" style="2" customWidth="1"/>
    <col min="8" max="8" width="13.625" style="2" customWidth="1"/>
    <col min="9" max="9" width="25.75" style="2" customWidth="1"/>
    <col min="10" max="16384" width="9" style="2"/>
  </cols>
  <sheetData>
    <row r="1" ht="16" customHeight="1" spans="1:9">
      <c r="A1" s="3" t="s">
        <v>0</v>
      </c>
      <c r="B1" s="3"/>
      <c r="C1" s="4"/>
      <c r="D1" s="5"/>
      <c r="E1" s="5"/>
      <c r="F1" s="5"/>
      <c r="G1" s="5"/>
      <c r="H1" s="5"/>
      <c r="I1" s="5"/>
    </row>
    <row r="2" ht="9" customHeight="1" spans="1:9">
      <c r="A2" s="6" t="s">
        <v>1</v>
      </c>
      <c r="B2" s="6"/>
      <c r="C2" s="7"/>
      <c r="D2" s="6"/>
      <c r="E2" s="6"/>
      <c r="F2" s="6"/>
      <c r="G2" s="6"/>
      <c r="H2" s="6"/>
      <c r="I2" s="6"/>
    </row>
    <row r="3" ht="14" customHeight="1" spans="1:9">
      <c r="A3" s="8" t="s">
        <v>2</v>
      </c>
      <c r="B3" s="8"/>
      <c r="C3" s="8"/>
      <c r="D3" s="9"/>
      <c r="E3" s="9"/>
      <c r="F3" s="9"/>
      <c r="G3" s="9"/>
      <c r="H3" s="9"/>
      <c r="I3" s="9"/>
    </row>
    <row r="4" spans="1:9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1" t="s">
        <v>11</v>
      </c>
    </row>
    <row r="5" s="1" customFormat="1" ht="20" customHeight="1" spans="1:9">
      <c r="A5" s="13">
        <f t="shared" ref="A5:A68" si="0">ROW()-4</f>
        <v>1</v>
      </c>
      <c r="B5" s="14">
        <v>44916</v>
      </c>
      <c r="C5" s="15" t="s">
        <v>12</v>
      </c>
      <c r="D5" s="16" t="s">
        <v>13</v>
      </c>
      <c r="E5" s="16" t="s">
        <v>14</v>
      </c>
      <c r="F5" s="16">
        <v>24</v>
      </c>
      <c r="G5" s="17">
        <v>15</v>
      </c>
      <c r="H5" s="18">
        <f t="shared" ref="H5:H9" si="1">F5*G5</f>
        <v>360</v>
      </c>
      <c r="I5" s="63" t="s">
        <v>15</v>
      </c>
    </row>
    <row r="6" s="1" customFormat="1" ht="20" customHeight="1" spans="1:9">
      <c r="A6" s="13">
        <f t="shared" si="0"/>
        <v>2</v>
      </c>
      <c r="B6" s="14"/>
      <c r="C6" s="15" t="s">
        <v>16</v>
      </c>
      <c r="D6" s="16" t="s">
        <v>17</v>
      </c>
      <c r="E6" s="16" t="s">
        <v>14</v>
      </c>
      <c r="F6" s="16">
        <v>24</v>
      </c>
      <c r="G6" s="17">
        <v>43</v>
      </c>
      <c r="H6" s="18">
        <f t="shared" si="1"/>
        <v>1032</v>
      </c>
      <c r="I6" s="63" t="s">
        <v>18</v>
      </c>
    </row>
    <row r="7" s="1" customFormat="1" ht="20" customHeight="1" spans="1:9">
      <c r="A7" s="13">
        <f t="shared" si="0"/>
        <v>3</v>
      </c>
      <c r="B7" s="14"/>
      <c r="C7" s="19" t="s">
        <v>19</v>
      </c>
      <c r="D7" s="20"/>
      <c r="E7" s="21"/>
      <c r="F7" s="21"/>
      <c r="G7" s="22"/>
      <c r="H7" s="23"/>
      <c r="I7" s="64"/>
    </row>
    <row r="8" ht="20" customHeight="1" spans="1:9">
      <c r="A8" s="24">
        <f t="shared" si="0"/>
        <v>4</v>
      </c>
      <c r="B8" s="25">
        <v>44919</v>
      </c>
      <c r="C8" s="26" t="s">
        <v>20</v>
      </c>
      <c r="D8" s="26"/>
      <c r="E8" s="27"/>
      <c r="F8" s="27"/>
      <c r="G8" s="28"/>
      <c r="H8" s="29"/>
      <c r="I8" s="65"/>
    </row>
    <row r="9" ht="20" customHeight="1" spans="1:9">
      <c r="A9" s="24">
        <f t="shared" si="0"/>
        <v>5</v>
      </c>
      <c r="B9" s="25"/>
      <c r="C9" s="30" t="s">
        <v>21</v>
      </c>
      <c r="D9" s="31" t="s">
        <v>22</v>
      </c>
      <c r="E9" s="32" t="s">
        <v>23</v>
      </c>
      <c r="F9" s="32">
        <v>28</v>
      </c>
      <c r="G9" s="28">
        <v>400</v>
      </c>
      <c r="H9" s="29">
        <f t="shared" si="1"/>
        <v>11200</v>
      </c>
      <c r="I9" s="66" t="s">
        <v>18</v>
      </c>
    </row>
    <row r="10" ht="20" customHeight="1" spans="1:9">
      <c r="A10" s="24">
        <f t="shared" si="0"/>
        <v>6</v>
      </c>
      <c r="B10" s="25"/>
      <c r="C10" s="33" t="s">
        <v>24</v>
      </c>
      <c r="D10" s="32"/>
      <c r="E10" s="34"/>
      <c r="F10" s="34"/>
      <c r="G10" s="35"/>
      <c r="H10" s="36"/>
      <c r="I10" s="67" t="s">
        <v>25</v>
      </c>
    </row>
    <row r="11" ht="20" customHeight="1" spans="1:9">
      <c r="A11" s="24">
        <f t="shared" si="0"/>
        <v>7</v>
      </c>
      <c r="B11" s="25"/>
      <c r="C11" s="26" t="s">
        <v>20</v>
      </c>
      <c r="D11" s="26"/>
      <c r="E11" s="27"/>
      <c r="F11" s="27"/>
      <c r="G11" s="37"/>
      <c r="H11" s="38"/>
      <c r="I11" s="67"/>
    </row>
    <row r="12" ht="20" customHeight="1" spans="1:9">
      <c r="A12" s="24">
        <f t="shared" si="0"/>
        <v>8</v>
      </c>
      <c r="B12" s="25"/>
      <c r="C12" s="30" t="s">
        <v>21</v>
      </c>
      <c r="D12" s="31" t="s">
        <v>22</v>
      </c>
      <c r="E12" s="32" t="s">
        <v>23</v>
      </c>
      <c r="F12" s="32">
        <v>64</v>
      </c>
      <c r="G12" s="28">
        <v>400</v>
      </c>
      <c r="H12" s="29">
        <f t="shared" ref="H12:H21" si="2">F12*G12</f>
        <v>25600</v>
      </c>
      <c r="I12" s="66" t="s">
        <v>18</v>
      </c>
    </row>
    <row r="13" ht="20" customHeight="1" spans="1:9">
      <c r="A13" s="24">
        <f t="shared" si="0"/>
        <v>9</v>
      </c>
      <c r="B13" s="25"/>
      <c r="C13" s="33" t="s">
        <v>26</v>
      </c>
      <c r="D13" s="39"/>
      <c r="E13" s="39"/>
      <c r="F13" s="39"/>
      <c r="G13" s="37"/>
      <c r="H13" s="35"/>
      <c r="I13" s="67" t="s">
        <v>25</v>
      </c>
    </row>
    <row r="14" ht="20" customHeight="1" spans="1:9">
      <c r="A14" s="24">
        <f t="shared" si="0"/>
        <v>10</v>
      </c>
      <c r="B14" s="25"/>
      <c r="C14" s="26" t="s">
        <v>27</v>
      </c>
      <c r="D14" s="40"/>
      <c r="E14" s="27"/>
      <c r="F14" s="41"/>
      <c r="G14" s="38"/>
      <c r="H14" s="38"/>
      <c r="I14" s="66"/>
    </row>
    <row r="15" ht="20" customHeight="1" spans="1:9">
      <c r="A15" s="24">
        <f t="shared" si="0"/>
        <v>11</v>
      </c>
      <c r="B15" s="25"/>
      <c r="C15" s="30" t="s">
        <v>28</v>
      </c>
      <c r="D15" s="27" t="s">
        <v>29</v>
      </c>
      <c r="E15" s="27" t="s">
        <v>30</v>
      </c>
      <c r="F15" s="41">
        <v>200</v>
      </c>
      <c r="G15" s="38">
        <v>25</v>
      </c>
      <c r="H15" s="29">
        <f t="shared" si="2"/>
        <v>5000</v>
      </c>
      <c r="I15" s="66" t="s">
        <v>31</v>
      </c>
    </row>
    <row r="16" ht="20" customHeight="1" spans="1:9">
      <c r="A16" s="24">
        <f t="shared" si="0"/>
        <v>12</v>
      </c>
      <c r="B16" s="25"/>
      <c r="C16" s="33" t="s">
        <v>32</v>
      </c>
      <c r="D16" s="27"/>
      <c r="E16" s="27"/>
      <c r="F16" s="41"/>
      <c r="G16" s="38"/>
      <c r="H16" s="38"/>
      <c r="I16" s="66"/>
    </row>
    <row r="17" ht="20" customHeight="1" spans="1:9">
      <c r="A17" s="24">
        <f t="shared" si="0"/>
        <v>13</v>
      </c>
      <c r="B17" s="25">
        <v>44919</v>
      </c>
      <c r="C17" s="27" t="s">
        <v>33</v>
      </c>
      <c r="D17" s="27" t="s">
        <v>34</v>
      </c>
      <c r="E17" s="27" t="s">
        <v>30</v>
      </c>
      <c r="F17" s="27">
        <v>100</v>
      </c>
      <c r="G17" s="28">
        <v>8</v>
      </c>
      <c r="H17" s="29">
        <f t="shared" si="2"/>
        <v>800</v>
      </c>
      <c r="I17" s="42" t="s">
        <v>35</v>
      </c>
    </row>
    <row r="18" ht="20" customHeight="1" spans="1:9">
      <c r="A18" s="24">
        <f t="shared" si="0"/>
        <v>14</v>
      </c>
      <c r="B18" s="25"/>
      <c r="C18" s="27" t="s">
        <v>36</v>
      </c>
      <c r="D18" s="27" t="s">
        <v>37</v>
      </c>
      <c r="E18" s="27" t="s">
        <v>30</v>
      </c>
      <c r="F18" s="27">
        <v>184</v>
      </c>
      <c r="G18" s="42">
        <v>10</v>
      </c>
      <c r="H18" s="29">
        <f t="shared" si="2"/>
        <v>1840</v>
      </c>
      <c r="I18" s="42" t="s">
        <v>35</v>
      </c>
    </row>
    <row r="19" ht="20" customHeight="1" spans="1:9">
      <c r="A19" s="24">
        <f t="shared" si="0"/>
        <v>15</v>
      </c>
      <c r="B19" s="25"/>
      <c r="C19" s="27" t="s">
        <v>38</v>
      </c>
      <c r="D19" s="27" t="s">
        <v>39</v>
      </c>
      <c r="E19" s="27" t="s">
        <v>40</v>
      </c>
      <c r="F19" s="27">
        <v>300</v>
      </c>
      <c r="G19" s="42">
        <v>4</v>
      </c>
      <c r="H19" s="29">
        <f t="shared" si="2"/>
        <v>1200</v>
      </c>
      <c r="I19" s="42"/>
    </row>
    <row r="20" ht="20" customHeight="1" spans="1:9">
      <c r="A20" s="24">
        <f t="shared" si="0"/>
        <v>16</v>
      </c>
      <c r="B20" s="25"/>
      <c r="C20" s="27" t="s">
        <v>41</v>
      </c>
      <c r="D20" s="27" t="s">
        <v>42</v>
      </c>
      <c r="E20" s="27" t="s">
        <v>40</v>
      </c>
      <c r="F20" s="27">
        <v>368</v>
      </c>
      <c r="G20" s="42">
        <v>6</v>
      </c>
      <c r="H20" s="29">
        <f t="shared" si="2"/>
        <v>2208</v>
      </c>
      <c r="I20" s="42"/>
    </row>
    <row r="21" ht="20" customHeight="1" spans="1:9">
      <c r="A21" s="24">
        <f t="shared" si="0"/>
        <v>17</v>
      </c>
      <c r="B21" s="25"/>
      <c r="C21" s="27" t="s">
        <v>43</v>
      </c>
      <c r="D21" s="27" t="s">
        <v>44</v>
      </c>
      <c r="E21" s="27" t="s">
        <v>40</v>
      </c>
      <c r="F21" s="27">
        <v>200</v>
      </c>
      <c r="G21" s="42">
        <v>7</v>
      </c>
      <c r="H21" s="29">
        <f t="shared" si="2"/>
        <v>1400</v>
      </c>
      <c r="I21" s="42"/>
    </row>
    <row r="22" ht="20" customHeight="1" spans="1:9">
      <c r="A22" s="24">
        <f t="shared" si="0"/>
        <v>18</v>
      </c>
      <c r="B22" s="25"/>
      <c r="C22" s="33" t="s">
        <v>45</v>
      </c>
      <c r="D22" s="27"/>
      <c r="E22" s="27"/>
      <c r="F22" s="41"/>
      <c r="G22" s="38"/>
      <c r="H22" s="29"/>
      <c r="I22" s="66"/>
    </row>
    <row r="23" ht="20" customHeight="1" spans="1:9">
      <c r="A23" s="24">
        <f t="shared" si="0"/>
        <v>19</v>
      </c>
      <c r="B23" s="25"/>
      <c r="C23" s="27" t="s">
        <v>38</v>
      </c>
      <c r="D23" s="27" t="s">
        <v>39</v>
      </c>
      <c r="E23" s="27" t="s">
        <v>40</v>
      </c>
      <c r="F23" s="27">
        <v>100</v>
      </c>
      <c r="G23" s="42">
        <v>4</v>
      </c>
      <c r="H23" s="29">
        <f>F23*G23</f>
        <v>400</v>
      </c>
      <c r="I23" s="42"/>
    </row>
    <row r="24" ht="20" customHeight="1" spans="1:9">
      <c r="A24" s="24">
        <f t="shared" si="0"/>
        <v>20</v>
      </c>
      <c r="B24" s="25"/>
      <c r="C24" s="33" t="s">
        <v>46</v>
      </c>
      <c r="D24" s="27"/>
      <c r="E24" s="27"/>
      <c r="F24" s="41"/>
      <c r="G24" s="38"/>
      <c r="H24" s="38"/>
      <c r="I24" s="66"/>
    </row>
    <row r="25" ht="20" customHeight="1" spans="1:9">
      <c r="A25" s="24">
        <f t="shared" si="0"/>
        <v>21</v>
      </c>
      <c r="B25" s="25">
        <v>44921</v>
      </c>
      <c r="C25" s="26" t="s">
        <v>47</v>
      </c>
      <c r="D25" s="26"/>
      <c r="E25" s="27"/>
      <c r="F25" s="27"/>
      <c r="G25" s="37"/>
      <c r="H25" s="38"/>
      <c r="I25" s="67"/>
    </row>
    <row r="26" ht="20" customHeight="1" spans="1:9">
      <c r="A26" s="24">
        <f t="shared" si="0"/>
        <v>22</v>
      </c>
      <c r="B26" s="25"/>
      <c r="C26" s="30" t="s">
        <v>21</v>
      </c>
      <c r="D26" s="31" t="s">
        <v>22</v>
      </c>
      <c r="E26" s="32" t="s">
        <v>23</v>
      </c>
      <c r="F26" s="32">
        <v>16</v>
      </c>
      <c r="G26" s="28">
        <v>400</v>
      </c>
      <c r="H26" s="29">
        <f>F26*G26</f>
        <v>6400</v>
      </c>
      <c r="I26" s="66" t="s">
        <v>18</v>
      </c>
    </row>
    <row r="27" ht="20" customHeight="1" spans="1:9">
      <c r="A27" s="24">
        <f t="shared" si="0"/>
        <v>23</v>
      </c>
      <c r="B27" s="25"/>
      <c r="C27" s="33" t="s">
        <v>26</v>
      </c>
      <c r="D27" s="32"/>
      <c r="E27" s="34"/>
      <c r="F27" s="34"/>
      <c r="G27" s="35"/>
      <c r="H27" s="36"/>
      <c r="I27" s="68"/>
    </row>
    <row r="28" ht="20" customHeight="1" spans="1:9">
      <c r="A28" s="24">
        <f t="shared" si="0"/>
        <v>24</v>
      </c>
      <c r="B28" s="25"/>
      <c r="C28" s="43" t="s">
        <v>48</v>
      </c>
      <c r="D28" s="44"/>
      <c r="E28" s="34"/>
      <c r="F28" s="34"/>
      <c r="G28" s="45"/>
      <c r="H28" s="35"/>
      <c r="I28" s="69"/>
    </row>
    <row r="29" ht="20" customHeight="1" spans="1:9">
      <c r="A29" s="24">
        <f t="shared" si="0"/>
        <v>25</v>
      </c>
      <c r="B29" s="25"/>
      <c r="C29" s="30" t="s">
        <v>49</v>
      </c>
      <c r="D29" s="46" t="s">
        <v>22</v>
      </c>
      <c r="E29" s="27" t="s">
        <v>23</v>
      </c>
      <c r="F29" s="27">
        <v>64</v>
      </c>
      <c r="G29" s="37">
        <v>400</v>
      </c>
      <c r="H29" s="29">
        <f>F29*G29</f>
        <v>25600</v>
      </c>
      <c r="I29" s="69" t="s">
        <v>18</v>
      </c>
    </row>
    <row r="30" ht="20" customHeight="1" spans="1:9">
      <c r="A30" s="24">
        <f t="shared" si="0"/>
        <v>26</v>
      </c>
      <c r="B30" s="25"/>
      <c r="C30" s="33" t="s">
        <v>50</v>
      </c>
      <c r="D30" s="39"/>
      <c r="E30" s="39"/>
      <c r="F30" s="39"/>
      <c r="G30" s="37"/>
      <c r="H30" s="35"/>
      <c r="I30" s="39" t="s">
        <v>51</v>
      </c>
    </row>
    <row r="31" ht="20" customHeight="1" spans="1:9">
      <c r="A31" s="24">
        <f t="shared" si="0"/>
        <v>27</v>
      </c>
      <c r="B31" s="25">
        <v>44925</v>
      </c>
      <c r="C31" s="43" t="s">
        <v>48</v>
      </c>
      <c r="D31" s="44"/>
      <c r="E31" s="34"/>
      <c r="F31" s="34"/>
      <c r="G31" s="45"/>
      <c r="H31" s="35"/>
      <c r="I31" s="69"/>
    </row>
    <row r="32" ht="20" customHeight="1" spans="1:9">
      <c r="A32" s="24">
        <f t="shared" si="0"/>
        <v>28</v>
      </c>
      <c r="B32" s="25"/>
      <c r="C32" s="30" t="s">
        <v>49</v>
      </c>
      <c r="D32" s="46" t="s">
        <v>22</v>
      </c>
      <c r="E32" s="27" t="s">
        <v>23</v>
      </c>
      <c r="F32" s="27">
        <v>84</v>
      </c>
      <c r="G32" s="37">
        <v>400</v>
      </c>
      <c r="H32" s="29">
        <f>F32*G32</f>
        <v>33600</v>
      </c>
      <c r="I32" s="69" t="s">
        <v>18</v>
      </c>
    </row>
    <row r="33" ht="20" customHeight="1" spans="1:9">
      <c r="A33" s="24">
        <f t="shared" si="0"/>
        <v>29</v>
      </c>
      <c r="B33" s="25"/>
      <c r="C33" s="33" t="s">
        <v>50</v>
      </c>
      <c r="D33" s="32"/>
      <c r="E33" s="34"/>
      <c r="F33" s="34"/>
      <c r="G33" s="35"/>
      <c r="H33" s="36"/>
      <c r="I33" s="68"/>
    </row>
    <row r="34" ht="20" customHeight="1" spans="1:9">
      <c r="A34" s="24">
        <f t="shared" si="0"/>
        <v>30</v>
      </c>
      <c r="B34" s="25"/>
      <c r="C34" s="26" t="s">
        <v>52</v>
      </c>
      <c r="D34" s="27"/>
      <c r="E34" s="27"/>
      <c r="F34" s="27"/>
      <c r="G34" s="28"/>
      <c r="H34" s="29"/>
      <c r="I34" s="66"/>
    </row>
    <row r="35" ht="20" customHeight="1" spans="1:9">
      <c r="A35" s="24">
        <f t="shared" si="0"/>
        <v>31</v>
      </c>
      <c r="B35" s="25"/>
      <c r="C35" s="30" t="s">
        <v>21</v>
      </c>
      <c r="D35" s="31" t="s">
        <v>22</v>
      </c>
      <c r="E35" s="32" t="s">
        <v>23</v>
      </c>
      <c r="F35" s="32">
        <v>72</v>
      </c>
      <c r="G35" s="28">
        <v>400</v>
      </c>
      <c r="H35" s="29">
        <f t="shared" ref="H35:H40" si="3">F35*G35</f>
        <v>28800</v>
      </c>
      <c r="I35" s="66" t="s">
        <v>18</v>
      </c>
    </row>
    <row r="36" ht="20" customHeight="1" spans="1:9">
      <c r="A36" s="24">
        <f t="shared" si="0"/>
        <v>32</v>
      </c>
      <c r="B36" s="25"/>
      <c r="C36" s="33" t="s">
        <v>53</v>
      </c>
      <c r="D36" s="39"/>
      <c r="E36" s="39"/>
      <c r="F36" s="39"/>
      <c r="G36" s="37"/>
      <c r="H36" s="35"/>
      <c r="I36" s="70"/>
    </row>
    <row r="37" ht="20" customHeight="1" spans="1:9">
      <c r="A37" s="24">
        <f t="shared" si="0"/>
        <v>33</v>
      </c>
      <c r="B37" s="25"/>
      <c r="C37" s="26" t="s">
        <v>54</v>
      </c>
      <c r="D37" s="26"/>
      <c r="E37" s="26"/>
      <c r="F37" s="27"/>
      <c r="G37" s="28"/>
      <c r="H37" s="38"/>
      <c r="I37" s="67"/>
    </row>
    <row r="38" ht="20" customHeight="1" spans="1:9">
      <c r="A38" s="24">
        <f t="shared" si="0"/>
        <v>34</v>
      </c>
      <c r="B38" s="25"/>
      <c r="C38" s="30" t="s">
        <v>21</v>
      </c>
      <c r="D38" s="31" t="s">
        <v>22</v>
      </c>
      <c r="E38" s="32" t="s">
        <v>23</v>
      </c>
      <c r="F38" s="32">
        <v>28</v>
      </c>
      <c r="G38" s="28">
        <v>400</v>
      </c>
      <c r="H38" s="29">
        <f t="shared" si="3"/>
        <v>11200</v>
      </c>
      <c r="I38" s="66" t="s">
        <v>18</v>
      </c>
    </row>
    <row r="39" ht="20" customHeight="1" spans="1:9">
      <c r="A39" s="24">
        <f t="shared" si="0"/>
        <v>35</v>
      </c>
      <c r="B39" s="25"/>
      <c r="C39" s="33" t="s">
        <v>55</v>
      </c>
      <c r="D39" s="44"/>
      <c r="E39" s="47"/>
      <c r="F39" s="47"/>
      <c r="G39" s="48"/>
      <c r="H39" s="29"/>
      <c r="I39" s="39" t="s">
        <v>56</v>
      </c>
    </row>
    <row r="40" ht="20" customHeight="1" spans="1:9">
      <c r="A40" s="24">
        <f t="shared" si="0"/>
        <v>36</v>
      </c>
      <c r="B40" s="25">
        <v>44926</v>
      </c>
      <c r="C40" s="47" t="s">
        <v>28</v>
      </c>
      <c r="D40" s="39" t="s">
        <v>57</v>
      </c>
      <c r="E40" s="39" t="s">
        <v>58</v>
      </c>
      <c r="F40" s="39">
        <v>50</v>
      </c>
      <c r="G40" s="28">
        <v>50</v>
      </c>
      <c r="H40" s="29">
        <f t="shared" si="3"/>
        <v>2500</v>
      </c>
      <c r="I40" s="67" t="s">
        <v>59</v>
      </c>
    </row>
    <row r="41" ht="20" customHeight="1" spans="1:9">
      <c r="A41" s="24">
        <f t="shared" si="0"/>
        <v>37</v>
      </c>
      <c r="B41" s="25"/>
      <c r="C41" s="33" t="s">
        <v>60</v>
      </c>
      <c r="D41" s="27"/>
      <c r="E41" s="27"/>
      <c r="F41" s="27"/>
      <c r="G41" s="37"/>
      <c r="H41" s="29"/>
      <c r="I41" s="69"/>
    </row>
    <row r="42" ht="20" customHeight="1" spans="1:9">
      <c r="A42" s="24">
        <f t="shared" si="0"/>
        <v>38</v>
      </c>
      <c r="B42" s="25"/>
      <c r="C42" s="49" t="s">
        <v>61</v>
      </c>
      <c r="D42" s="50"/>
      <c r="E42" s="50"/>
      <c r="F42" s="39"/>
      <c r="G42" s="28"/>
      <c r="H42" s="29"/>
      <c r="I42" s="67"/>
    </row>
    <row r="43" ht="20" customHeight="1" spans="1:9">
      <c r="A43" s="24">
        <f t="shared" si="0"/>
        <v>39</v>
      </c>
      <c r="B43" s="25"/>
      <c r="C43" s="39" t="s">
        <v>62</v>
      </c>
      <c r="D43" s="39" t="s">
        <v>63</v>
      </c>
      <c r="E43" s="39" t="s">
        <v>58</v>
      </c>
      <c r="F43" s="39">
        <v>40</v>
      </c>
      <c r="G43" s="37">
        <v>45</v>
      </c>
      <c r="H43" s="29">
        <f t="shared" ref="H43:H46" si="4">F43*G43</f>
        <v>1800</v>
      </c>
      <c r="I43" s="65" t="s">
        <v>59</v>
      </c>
    </row>
    <row r="44" ht="20" customHeight="1" spans="1:9">
      <c r="A44" s="24">
        <f t="shared" si="0"/>
        <v>40</v>
      </c>
      <c r="B44" s="25"/>
      <c r="C44" s="33" t="s">
        <v>64</v>
      </c>
      <c r="D44" s="32"/>
      <c r="E44" s="32"/>
      <c r="F44" s="32"/>
      <c r="G44" s="28"/>
      <c r="H44" s="29"/>
      <c r="I44" s="66"/>
    </row>
    <row r="45" ht="20" customHeight="1" spans="1:9">
      <c r="A45" s="24">
        <f t="shared" si="0"/>
        <v>41</v>
      </c>
      <c r="B45" s="25"/>
      <c r="C45" s="30" t="s">
        <v>65</v>
      </c>
      <c r="D45" s="27" t="s">
        <v>66</v>
      </c>
      <c r="E45" s="27" t="s">
        <v>14</v>
      </c>
      <c r="F45" s="27">
        <v>60</v>
      </c>
      <c r="G45" s="37">
        <v>8</v>
      </c>
      <c r="H45" s="29">
        <f t="shared" si="4"/>
        <v>480</v>
      </c>
      <c r="I45" s="65" t="s">
        <v>18</v>
      </c>
    </row>
    <row r="46" ht="20" customHeight="1" spans="1:9">
      <c r="A46" s="24">
        <f t="shared" si="0"/>
        <v>42</v>
      </c>
      <c r="B46" s="25"/>
      <c r="C46" s="51" t="s">
        <v>67</v>
      </c>
      <c r="D46" s="47" t="s">
        <v>68</v>
      </c>
      <c r="E46" s="52" t="s">
        <v>14</v>
      </c>
      <c r="F46" s="53">
        <v>60</v>
      </c>
      <c r="G46" s="54">
        <v>10</v>
      </c>
      <c r="H46" s="29">
        <f t="shared" si="4"/>
        <v>600</v>
      </c>
      <c r="I46" s="65" t="s">
        <v>18</v>
      </c>
    </row>
    <row r="47" ht="20" customHeight="1" spans="1:9">
      <c r="A47" s="24">
        <f t="shared" si="0"/>
        <v>43</v>
      </c>
      <c r="B47" s="25"/>
      <c r="C47" s="33" t="s">
        <v>69</v>
      </c>
      <c r="D47" s="32"/>
      <c r="E47" s="32"/>
      <c r="F47" s="32"/>
      <c r="G47" s="28"/>
      <c r="H47" s="29"/>
      <c r="I47" s="66"/>
    </row>
    <row r="48" ht="20" customHeight="1" spans="1:9">
      <c r="A48" s="24">
        <f t="shared" si="0"/>
        <v>44</v>
      </c>
      <c r="B48" s="25">
        <v>44931</v>
      </c>
      <c r="C48" s="55" t="s">
        <v>70</v>
      </c>
      <c r="D48" s="27" t="s">
        <v>71</v>
      </c>
      <c r="E48" s="27" t="s">
        <v>30</v>
      </c>
      <c r="F48" s="27">
        <v>134</v>
      </c>
      <c r="G48" s="42">
        <v>34</v>
      </c>
      <c r="H48" s="29">
        <f t="shared" ref="H48:H52" si="5">F48*G48</f>
        <v>4556</v>
      </c>
      <c r="I48" s="42" t="s">
        <v>72</v>
      </c>
    </row>
    <row r="49" ht="20" customHeight="1" spans="1:9">
      <c r="A49" s="24">
        <f t="shared" si="0"/>
        <v>45</v>
      </c>
      <c r="B49" s="25"/>
      <c r="C49" s="55" t="s">
        <v>70</v>
      </c>
      <c r="D49" s="27" t="s">
        <v>73</v>
      </c>
      <c r="E49" s="27" t="s">
        <v>30</v>
      </c>
      <c r="F49" s="27">
        <v>50</v>
      </c>
      <c r="G49" s="28">
        <v>30</v>
      </c>
      <c r="H49" s="29">
        <f t="shared" si="5"/>
        <v>1500</v>
      </c>
      <c r="I49" s="42" t="s">
        <v>72</v>
      </c>
    </row>
    <row r="50" ht="20" customHeight="1" spans="1:9">
      <c r="A50" s="24">
        <f t="shared" si="0"/>
        <v>46</v>
      </c>
      <c r="B50" s="25"/>
      <c r="C50" s="56" t="s">
        <v>45</v>
      </c>
      <c r="D50" s="50"/>
      <c r="E50" s="50"/>
      <c r="F50" s="39"/>
      <c r="G50" s="28"/>
      <c r="H50" s="29"/>
      <c r="I50" s="67"/>
    </row>
    <row r="51" ht="20" customHeight="1" spans="1:9">
      <c r="A51" s="24">
        <f t="shared" si="0"/>
        <v>47</v>
      </c>
      <c r="B51" s="25"/>
      <c r="C51" s="55" t="s">
        <v>33</v>
      </c>
      <c r="D51" s="27" t="s">
        <v>34</v>
      </c>
      <c r="E51" s="27" t="s">
        <v>30</v>
      </c>
      <c r="F51" s="27">
        <v>300</v>
      </c>
      <c r="G51" s="28">
        <v>8</v>
      </c>
      <c r="H51" s="29">
        <f t="shared" si="5"/>
        <v>2400</v>
      </c>
      <c r="I51" s="42" t="s">
        <v>35</v>
      </c>
    </row>
    <row r="52" ht="20" customHeight="1" spans="1:9">
      <c r="A52" s="24">
        <f t="shared" si="0"/>
        <v>48</v>
      </c>
      <c r="B52" s="25"/>
      <c r="C52" s="55" t="s">
        <v>74</v>
      </c>
      <c r="D52" s="27" t="s">
        <v>75</v>
      </c>
      <c r="E52" s="27" t="s">
        <v>30</v>
      </c>
      <c r="F52" s="27">
        <v>100</v>
      </c>
      <c r="G52" s="42">
        <v>10</v>
      </c>
      <c r="H52" s="29">
        <f t="shared" si="5"/>
        <v>1000</v>
      </c>
      <c r="I52" s="42" t="s">
        <v>35</v>
      </c>
    </row>
    <row r="53" ht="20" customHeight="1" spans="1:9">
      <c r="A53" s="24">
        <f t="shared" si="0"/>
        <v>49</v>
      </c>
      <c r="B53" s="25"/>
      <c r="C53" s="56" t="s">
        <v>46</v>
      </c>
      <c r="D53" s="27"/>
      <c r="E53" s="27"/>
      <c r="F53" s="27"/>
      <c r="G53" s="37"/>
      <c r="H53" s="29"/>
      <c r="I53" s="65"/>
    </row>
    <row r="54" ht="20" customHeight="1" spans="1:9">
      <c r="A54" s="24">
        <f t="shared" si="0"/>
        <v>50</v>
      </c>
      <c r="B54" s="25"/>
      <c r="C54" s="57" t="s">
        <v>76</v>
      </c>
      <c r="D54" s="58"/>
      <c r="E54" s="27" t="s">
        <v>77</v>
      </c>
      <c r="F54" s="51">
        <v>48</v>
      </c>
      <c r="G54" s="59">
        <v>12</v>
      </c>
      <c r="H54" s="29">
        <f t="shared" ref="H54:H59" si="6">F54*G54</f>
        <v>576</v>
      </c>
      <c r="I54" s="71" t="s">
        <v>78</v>
      </c>
    </row>
    <row r="55" ht="20" customHeight="1" spans="1:9">
      <c r="A55" s="24">
        <f t="shared" si="0"/>
        <v>51</v>
      </c>
      <c r="B55" s="25"/>
      <c r="C55" s="56" t="s">
        <v>79</v>
      </c>
      <c r="D55" s="32"/>
      <c r="E55" s="32"/>
      <c r="F55" s="32"/>
      <c r="G55" s="28"/>
      <c r="H55" s="29"/>
      <c r="I55" s="66"/>
    </row>
    <row r="56" ht="20" customHeight="1" spans="1:9">
      <c r="A56" s="24">
        <f t="shared" si="0"/>
        <v>52</v>
      </c>
      <c r="B56" s="25"/>
      <c r="C56" s="57" t="s">
        <v>76</v>
      </c>
      <c r="D56" s="58"/>
      <c r="E56" s="27" t="s">
        <v>77</v>
      </c>
      <c r="F56" s="51">
        <f>72-48</f>
        <v>24</v>
      </c>
      <c r="G56" s="59">
        <v>12</v>
      </c>
      <c r="H56" s="29">
        <f t="shared" si="6"/>
        <v>288</v>
      </c>
      <c r="I56" s="71" t="s">
        <v>78</v>
      </c>
    </row>
    <row r="57" ht="20" customHeight="1" spans="1:9">
      <c r="A57" s="24">
        <f t="shared" si="0"/>
        <v>53</v>
      </c>
      <c r="B57" s="25"/>
      <c r="C57" s="56" t="s">
        <v>80</v>
      </c>
      <c r="D57" s="50"/>
      <c r="E57" s="50"/>
      <c r="F57" s="39"/>
      <c r="G57" s="28"/>
      <c r="H57" s="38"/>
      <c r="I57" s="50"/>
    </row>
    <row r="58" ht="20" customHeight="1" spans="1:9">
      <c r="A58" s="24">
        <f t="shared" si="0"/>
        <v>54</v>
      </c>
      <c r="B58" s="25">
        <v>44933</v>
      </c>
      <c r="C58" s="60" t="s">
        <v>81</v>
      </c>
      <c r="D58" s="40"/>
      <c r="E58" s="27"/>
      <c r="F58" s="41"/>
      <c r="G58" s="28"/>
      <c r="H58" s="38"/>
      <c r="I58" s="66"/>
    </row>
    <row r="59" ht="20" customHeight="1" spans="1:9">
      <c r="A59" s="24">
        <f t="shared" si="0"/>
        <v>55</v>
      </c>
      <c r="B59" s="25"/>
      <c r="C59" s="61" t="s">
        <v>21</v>
      </c>
      <c r="D59" s="27" t="s">
        <v>82</v>
      </c>
      <c r="E59" s="27" t="s">
        <v>23</v>
      </c>
      <c r="F59" s="41">
        <v>1</v>
      </c>
      <c r="G59" s="29">
        <v>350</v>
      </c>
      <c r="H59" s="29">
        <f t="shared" si="6"/>
        <v>350</v>
      </c>
      <c r="I59" s="66" t="s">
        <v>83</v>
      </c>
    </row>
    <row r="60" ht="20" customHeight="1" spans="1:9">
      <c r="A60" s="24">
        <f t="shared" si="0"/>
        <v>56</v>
      </c>
      <c r="B60" s="25"/>
      <c r="C60" s="56" t="s">
        <v>84</v>
      </c>
      <c r="D60" s="50"/>
      <c r="E60" s="50"/>
      <c r="F60" s="39"/>
      <c r="G60" s="28"/>
      <c r="H60" s="38"/>
      <c r="I60" s="67"/>
    </row>
    <row r="61" ht="20" customHeight="1" spans="1:9">
      <c r="A61" s="24">
        <f t="shared" si="0"/>
        <v>57</v>
      </c>
      <c r="B61" s="25"/>
      <c r="C61" s="61" t="s">
        <v>85</v>
      </c>
      <c r="D61" s="27" t="s">
        <v>86</v>
      </c>
      <c r="E61" s="27" t="s">
        <v>23</v>
      </c>
      <c r="F61" s="27">
        <v>6</v>
      </c>
      <c r="G61" s="37">
        <v>1400</v>
      </c>
      <c r="H61" s="29">
        <f t="shared" ref="H61:H66" si="7">F61*G61</f>
        <v>8400</v>
      </c>
      <c r="I61" s="67"/>
    </row>
    <row r="62" ht="20" customHeight="1" spans="1:9">
      <c r="A62" s="24">
        <f t="shared" si="0"/>
        <v>58</v>
      </c>
      <c r="B62" s="25"/>
      <c r="C62" s="56" t="s">
        <v>87</v>
      </c>
      <c r="D62" s="27"/>
      <c r="E62" s="27"/>
      <c r="F62" s="27"/>
      <c r="G62" s="42"/>
      <c r="H62" s="29"/>
      <c r="I62" s="42"/>
    </row>
    <row r="63" ht="20" customHeight="1" spans="1:9">
      <c r="A63" s="24">
        <f t="shared" si="0"/>
        <v>59</v>
      </c>
      <c r="B63" s="25">
        <v>44936</v>
      </c>
      <c r="C63" s="62" t="s">
        <v>88</v>
      </c>
      <c r="D63" s="27"/>
      <c r="E63" s="27"/>
      <c r="F63" s="27"/>
      <c r="G63" s="28"/>
      <c r="H63" s="29"/>
      <c r="I63" s="38"/>
    </row>
    <row r="64" ht="20" customHeight="1" spans="1:9">
      <c r="A64" s="24">
        <f t="shared" si="0"/>
        <v>60</v>
      </c>
      <c r="B64" s="25"/>
      <c r="C64" s="27" t="s">
        <v>21</v>
      </c>
      <c r="D64" s="27" t="s">
        <v>89</v>
      </c>
      <c r="E64" s="27" t="s">
        <v>23</v>
      </c>
      <c r="F64" s="27">
        <v>1</v>
      </c>
      <c r="G64" s="42">
        <v>260</v>
      </c>
      <c r="H64" s="29">
        <f t="shared" si="7"/>
        <v>260</v>
      </c>
      <c r="I64" s="36" t="s">
        <v>90</v>
      </c>
    </row>
    <row r="65" ht="20" customHeight="1" spans="1:9">
      <c r="A65" s="24">
        <f t="shared" si="0"/>
        <v>61</v>
      </c>
      <c r="B65" s="25"/>
      <c r="C65" s="62" t="s">
        <v>91</v>
      </c>
      <c r="D65" s="27"/>
      <c r="E65" s="27"/>
      <c r="F65" s="27"/>
      <c r="G65" s="42"/>
      <c r="H65" s="29"/>
      <c r="I65" s="38"/>
    </row>
    <row r="66" ht="20" customHeight="1" spans="1:9">
      <c r="A66" s="24">
        <f t="shared" si="0"/>
        <v>62</v>
      </c>
      <c r="B66" s="25"/>
      <c r="C66" s="27" t="s">
        <v>21</v>
      </c>
      <c r="D66" s="27" t="s">
        <v>89</v>
      </c>
      <c r="E66" s="27" t="s">
        <v>23</v>
      </c>
      <c r="F66" s="27">
        <v>1</v>
      </c>
      <c r="G66" s="42">
        <v>260</v>
      </c>
      <c r="H66" s="29">
        <f t="shared" si="7"/>
        <v>260</v>
      </c>
      <c r="I66" s="36" t="s">
        <v>90</v>
      </c>
    </row>
    <row r="67" ht="20" customHeight="1" spans="1:9">
      <c r="A67" s="24">
        <f t="shared" si="0"/>
        <v>63</v>
      </c>
      <c r="B67" s="25"/>
      <c r="C67" s="62" t="s">
        <v>92</v>
      </c>
      <c r="D67" s="27"/>
      <c r="E67" s="27"/>
      <c r="F67" s="27"/>
      <c r="G67" s="42"/>
      <c r="H67" s="29"/>
      <c r="I67" s="38"/>
    </row>
    <row r="68" ht="20" customHeight="1" spans="1:9">
      <c r="A68" s="24">
        <f t="shared" si="0"/>
        <v>64</v>
      </c>
      <c r="B68" s="25"/>
      <c r="C68" s="27" t="s">
        <v>21</v>
      </c>
      <c r="D68" s="27" t="s">
        <v>93</v>
      </c>
      <c r="E68" s="27" t="s">
        <v>23</v>
      </c>
      <c r="F68" s="27">
        <v>1</v>
      </c>
      <c r="G68" s="42">
        <v>350</v>
      </c>
      <c r="H68" s="29">
        <f t="shared" ref="H68:H73" si="8">F68*G68</f>
        <v>350</v>
      </c>
      <c r="I68" s="36" t="s">
        <v>90</v>
      </c>
    </row>
    <row r="69" ht="20" customHeight="1" spans="1:9">
      <c r="A69" s="24">
        <f t="shared" ref="A69:A132" si="9">ROW()-4</f>
        <v>65</v>
      </c>
      <c r="B69" s="25"/>
      <c r="C69" s="62" t="s">
        <v>94</v>
      </c>
      <c r="D69" s="27"/>
      <c r="E69" s="27"/>
      <c r="F69" s="27"/>
      <c r="G69" s="42"/>
      <c r="H69" s="29"/>
      <c r="I69" s="42"/>
    </row>
    <row r="70" ht="20" customHeight="1" spans="1:9">
      <c r="A70" s="24">
        <f t="shared" si="9"/>
        <v>66</v>
      </c>
      <c r="B70" s="25"/>
      <c r="C70" s="27" t="s">
        <v>21</v>
      </c>
      <c r="D70" s="27" t="s">
        <v>95</v>
      </c>
      <c r="E70" s="27" t="s">
        <v>23</v>
      </c>
      <c r="F70" s="27">
        <v>1</v>
      </c>
      <c r="G70" s="42">
        <v>220</v>
      </c>
      <c r="H70" s="29">
        <f t="shared" si="8"/>
        <v>220</v>
      </c>
      <c r="I70" s="42" t="s">
        <v>96</v>
      </c>
    </row>
    <row r="71" ht="20" customHeight="1" spans="1:9">
      <c r="A71" s="24">
        <f t="shared" si="9"/>
        <v>67</v>
      </c>
      <c r="B71" s="25"/>
      <c r="C71" s="33" t="s">
        <v>97</v>
      </c>
      <c r="D71" s="27"/>
      <c r="E71" s="27"/>
      <c r="F71" s="27"/>
      <c r="G71" s="42"/>
      <c r="H71" s="29"/>
      <c r="I71" s="42"/>
    </row>
    <row r="72" ht="20" customHeight="1" spans="1:9">
      <c r="A72" s="24">
        <f t="shared" si="9"/>
        <v>68</v>
      </c>
      <c r="B72" s="25">
        <v>44939</v>
      </c>
      <c r="C72" s="26" t="s">
        <v>54</v>
      </c>
      <c r="D72" s="26"/>
      <c r="E72" s="26"/>
      <c r="F72" s="27"/>
      <c r="G72" s="28"/>
      <c r="H72" s="29"/>
      <c r="I72" s="67"/>
    </row>
    <row r="73" ht="20" customHeight="1" spans="1:9">
      <c r="A73" s="24">
        <f t="shared" si="9"/>
        <v>69</v>
      </c>
      <c r="B73" s="25"/>
      <c r="C73" s="30" t="s">
        <v>21</v>
      </c>
      <c r="D73" s="31" t="s">
        <v>22</v>
      </c>
      <c r="E73" s="32" t="s">
        <v>23</v>
      </c>
      <c r="F73" s="32">
        <v>200</v>
      </c>
      <c r="G73" s="28">
        <v>400</v>
      </c>
      <c r="H73" s="29">
        <f t="shared" si="8"/>
        <v>80000</v>
      </c>
      <c r="I73" s="66" t="s">
        <v>18</v>
      </c>
    </row>
    <row r="74" ht="20" customHeight="1" spans="1:9">
      <c r="A74" s="24">
        <f t="shared" si="9"/>
        <v>70</v>
      </c>
      <c r="B74" s="25"/>
      <c r="C74" s="33" t="s">
        <v>98</v>
      </c>
      <c r="D74" s="27"/>
      <c r="E74" s="27"/>
      <c r="F74" s="27"/>
      <c r="G74" s="42"/>
      <c r="H74" s="29"/>
      <c r="I74" s="38"/>
    </row>
    <row r="75" ht="20" customHeight="1" spans="1:9">
      <c r="A75" s="24">
        <f t="shared" si="9"/>
        <v>71</v>
      </c>
      <c r="B75" s="25"/>
      <c r="C75" s="50" t="s">
        <v>99</v>
      </c>
      <c r="D75" s="50"/>
      <c r="E75" s="27"/>
      <c r="F75" s="27"/>
      <c r="G75" s="38"/>
      <c r="H75" s="29"/>
      <c r="I75" s="66"/>
    </row>
    <row r="76" ht="20" customHeight="1" spans="1:9">
      <c r="A76" s="24">
        <f t="shared" si="9"/>
        <v>72</v>
      </c>
      <c r="B76" s="25"/>
      <c r="C76" s="39" t="s">
        <v>49</v>
      </c>
      <c r="D76" s="39" t="s">
        <v>100</v>
      </c>
      <c r="E76" s="27" t="s">
        <v>23</v>
      </c>
      <c r="F76" s="41">
        <v>16</v>
      </c>
      <c r="G76" s="38">
        <v>1680</v>
      </c>
      <c r="H76" s="29">
        <f t="shared" ref="H76:H80" si="10">F76*G76</f>
        <v>26880</v>
      </c>
      <c r="I76" s="28" t="s">
        <v>101</v>
      </c>
    </row>
    <row r="77" ht="20" customHeight="1" spans="1:9">
      <c r="A77" s="24">
        <f t="shared" si="9"/>
        <v>73</v>
      </c>
      <c r="B77" s="25"/>
      <c r="C77" s="26" t="s">
        <v>102</v>
      </c>
      <c r="D77" s="40"/>
      <c r="E77" s="27"/>
      <c r="F77" s="41"/>
      <c r="G77" s="38"/>
      <c r="H77" s="29"/>
      <c r="I77" s="66"/>
    </row>
    <row r="78" ht="20" customHeight="1" spans="1:9">
      <c r="A78" s="24">
        <f t="shared" si="9"/>
        <v>74</v>
      </c>
      <c r="B78" s="25"/>
      <c r="C78" s="39" t="s">
        <v>49</v>
      </c>
      <c r="D78" s="27" t="s">
        <v>100</v>
      </c>
      <c r="E78" s="27" t="s">
        <v>23</v>
      </c>
      <c r="F78" s="41">
        <v>16</v>
      </c>
      <c r="G78" s="38">
        <v>1680</v>
      </c>
      <c r="H78" s="29">
        <f t="shared" si="10"/>
        <v>26880</v>
      </c>
      <c r="I78" s="28" t="s">
        <v>101</v>
      </c>
    </row>
    <row r="79" ht="20" customHeight="1" spans="1:9">
      <c r="A79" s="24">
        <f t="shared" si="9"/>
        <v>75</v>
      </c>
      <c r="B79" s="25"/>
      <c r="C79" s="33" t="s">
        <v>103</v>
      </c>
      <c r="D79" s="27"/>
      <c r="E79" s="27"/>
      <c r="F79" s="27"/>
      <c r="G79" s="42"/>
      <c r="H79" s="29"/>
      <c r="I79" s="42"/>
    </row>
    <row r="80" ht="20" customHeight="1" spans="1:9">
      <c r="A80" s="24">
        <f t="shared" si="9"/>
        <v>76</v>
      </c>
      <c r="B80" s="25">
        <v>44939</v>
      </c>
      <c r="C80" s="30" t="s">
        <v>104</v>
      </c>
      <c r="D80" s="27" t="s">
        <v>105</v>
      </c>
      <c r="E80" s="27" t="s">
        <v>23</v>
      </c>
      <c r="F80" s="27">
        <v>17</v>
      </c>
      <c r="G80" s="28">
        <v>260</v>
      </c>
      <c r="H80" s="29">
        <f t="shared" si="10"/>
        <v>4420</v>
      </c>
      <c r="I80" s="27"/>
    </row>
    <row r="81" ht="20" customHeight="1" spans="1:9">
      <c r="A81" s="24">
        <f t="shared" si="9"/>
        <v>77</v>
      </c>
      <c r="B81" s="25"/>
      <c r="C81" s="33" t="s">
        <v>106</v>
      </c>
      <c r="D81" s="32"/>
      <c r="E81" s="32"/>
      <c r="F81" s="32"/>
      <c r="G81" s="72"/>
      <c r="H81" s="29"/>
      <c r="I81" s="65"/>
    </row>
    <row r="82" ht="20" customHeight="1" spans="1:9">
      <c r="A82" s="24">
        <f t="shared" si="9"/>
        <v>78</v>
      </c>
      <c r="B82" s="25"/>
      <c r="C82" s="30" t="s">
        <v>104</v>
      </c>
      <c r="D82" s="27" t="s">
        <v>107</v>
      </c>
      <c r="E82" s="27" t="s">
        <v>23</v>
      </c>
      <c r="F82" s="27">
        <v>6</v>
      </c>
      <c r="G82" s="28">
        <v>260</v>
      </c>
      <c r="H82" s="29">
        <f>F82*G82</f>
        <v>1560</v>
      </c>
      <c r="I82" s="27"/>
    </row>
    <row r="83" ht="20" customHeight="1" spans="1:9">
      <c r="A83" s="24">
        <f t="shared" si="9"/>
        <v>79</v>
      </c>
      <c r="B83" s="25"/>
      <c r="C83" s="33" t="s">
        <v>108</v>
      </c>
      <c r="D83" s="27"/>
      <c r="E83" s="27"/>
      <c r="F83" s="27"/>
      <c r="G83" s="42"/>
      <c r="H83" s="29"/>
      <c r="I83" s="36"/>
    </row>
    <row r="84" ht="20" customHeight="1" spans="1:9">
      <c r="A84" s="24">
        <f t="shared" si="9"/>
        <v>80</v>
      </c>
      <c r="B84" s="25"/>
      <c r="C84" s="50" t="s">
        <v>109</v>
      </c>
      <c r="D84" s="50"/>
      <c r="E84" s="27"/>
      <c r="F84" s="27"/>
      <c r="G84" s="28"/>
      <c r="H84" s="29"/>
      <c r="I84" s="66"/>
    </row>
    <row r="85" ht="20" customHeight="1" spans="1:9">
      <c r="A85" s="24">
        <f t="shared" si="9"/>
        <v>81</v>
      </c>
      <c r="B85" s="25"/>
      <c r="C85" s="39" t="s">
        <v>104</v>
      </c>
      <c r="D85" s="39" t="s">
        <v>110</v>
      </c>
      <c r="E85" s="27" t="s">
        <v>23</v>
      </c>
      <c r="F85" s="41">
        <v>9</v>
      </c>
      <c r="G85" s="28">
        <v>230</v>
      </c>
      <c r="H85" s="29">
        <f>F85*G85</f>
        <v>2070</v>
      </c>
      <c r="I85" s="28" t="s">
        <v>111</v>
      </c>
    </row>
    <row r="86" ht="20" customHeight="1" spans="1:9">
      <c r="A86" s="24">
        <f t="shared" si="9"/>
        <v>82</v>
      </c>
      <c r="B86" s="25"/>
      <c r="C86" s="33" t="s">
        <v>112</v>
      </c>
      <c r="D86" s="27"/>
      <c r="E86" s="27"/>
      <c r="F86" s="27"/>
      <c r="G86" s="42"/>
      <c r="H86" s="29"/>
      <c r="I86" s="42"/>
    </row>
    <row r="87" ht="20" customHeight="1" spans="1:9">
      <c r="A87" s="24">
        <f t="shared" si="9"/>
        <v>83</v>
      </c>
      <c r="B87" s="25"/>
      <c r="C87" s="62" t="s">
        <v>113</v>
      </c>
      <c r="D87" s="27"/>
      <c r="E87" s="27"/>
      <c r="F87" s="27"/>
      <c r="G87" s="42"/>
      <c r="H87" s="29"/>
      <c r="I87" s="42"/>
    </row>
    <row r="88" ht="20" customHeight="1" spans="1:9">
      <c r="A88" s="24">
        <f t="shared" si="9"/>
        <v>84</v>
      </c>
      <c r="B88" s="25"/>
      <c r="C88" s="27" t="s">
        <v>104</v>
      </c>
      <c r="D88" s="27" t="s">
        <v>110</v>
      </c>
      <c r="E88" s="27" t="s">
        <v>30</v>
      </c>
      <c r="F88" s="27">
        <v>50</v>
      </c>
      <c r="G88" s="28">
        <v>230</v>
      </c>
      <c r="H88" s="29">
        <f t="shared" ref="H88:H93" si="11">F88*G88</f>
        <v>11500</v>
      </c>
      <c r="I88" s="42"/>
    </row>
    <row r="89" ht="20" customHeight="1" spans="1:9">
      <c r="A89" s="24">
        <f t="shared" si="9"/>
        <v>85</v>
      </c>
      <c r="B89" s="25"/>
      <c r="C89" s="33" t="s">
        <v>45</v>
      </c>
      <c r="D89" s="27"/>
      <c r="E89" s="27"/>
      <c r="F89" s="27"/>
      <c r="G89" s="42"/>
      <c r="H89" s="29"/>
      <c r="I89" s="42"/>
    </row>
    <row r="90" ht="20" customHeight="1" spans="1:9">
      <c r="A90" s="24">
        <f t="shared" si="9"/>
        <v>86</v>
      </c>
      <c r="B90" s="25">
        <v>44939</v>
      </c>
      <c r="C90" s="60" t="s">
        <v>114</v>
      </c>
      <c r="D90" s="40"/>
      <c r="E90" s="27"/>
      <c r="F90" s="41"/>
      <c r="G90" s="38"/>
      <c r="H90" s="29"/>
      <c r="I90" s="27"/>
    </row>
    <row r="91" ht="20" customHeight="1" spans="1:9">
      <c r="A91" s="24">
        <f t="shared" si="9"/>
        <v>87</v>
      </c>
      <c r="B91" s="25"/>
      <c r="C91" s="61" t="s">
        <v>115</v>
      </c>
      <c r="D91" s="27" t="s">
        <v>110</v>
      </c>
      <c r="E91" s="27" t="s">
        <v>30</v>
      </c>
      <c r="F91" s="41">
        <v>10</v>
      </c>
      <c r="G91" s="28">
        <v>230</v>
      </c>
      <c r="H91" s="29">
        <f t="shared" si="11"/>
        <v>2300</v>
      </c>
      <c r="I91" s="27" t="s">
        <v>116</v>
      </c>
    </row>
    <row r="92" ht="20" customHeight="1" spans="1:9">
      <c r="A92" s="24">
        <f t="shared" si="9"/>
        <v>88</v>
      </c>
      <c r="B92" s="25"/>
      <c r="C92" s="60" t="s">
        <v>117</v>
      </c>
      <c r="D92" s="27"/>
      <c r="E92" s="27"/>
      <c r="F92" s="41"/>
      <c r="G92" s="38"/>
      <c r="H92" s="29"/>
      <c r="I92" s="27"/>
    </row>
    <row r="93" ht="20" customHeight="1" spans="1:9">
      <c r="A93" s="24">
        <f t="shared" si="9"/>
        <v>89</v>
      </c>
      <c r="B93" s="25"/>
      <c r="C93" s="61" t="s">
        <v>118</v>
      </c>
      <c r="D93" s="27" t="s">
        <v>119</v>
      </c>
      <c r="E93" s="27" t="s">
        <v>30</v>
      </c>
      <c r="F93" s="41">
        <v>23</v>
      </c>
      <c r="G93" s="28">
        <v>230</v>
      </c>
      <c r="H93" s="29">
        <f t="shared" si="11"/>
        <v>5290</v>
      </c>
      <c r="I93" s="27"/>
    </row>
    <row r="94" ht="20" customHeight="1" spans="1:9">
      <c r="A94" s="24">
        <f t="shared" si="9"/>
        <v>90</v>
      </c>
      <c r="B94" s="25"/>
      <c r="C94" s="56" t="s">
        <v>120</v>
      </c>
      <c r="D94" s="27"/>
      <c r="E94" s="27"/>
      <c r="F94" s="27"/>
      <c r="G94" s="42"/>
      <c r="H94" s="29"/>
      <c r="I94" s="42"/>
    </row>
    <row r="95" ht="20" customHeight="1" spans="1:9">
      <c r="A95" s="24">
        <f t="shared" si="9"/>
        <v>91</v>
      </c>
      <c r="B95" s="25"/>
      <c r="C95" s="73" t="s">
        <v>121</v>
      </c>
      <c r="D95" s="50"/>
      <c r="E95" s="50"/>
      <c r="F95" s="39"/>
      <c r="G95" s="28"/>
      <c r="H95" s="29"/>
      <c r="I95" s="67"/>
    </row>
    <row r="96" ht="20" customHeight="1" spans="1:9">
      <c r="A96" s="24">
        <f t="shared" si="9"/>
        <v>92</v>
      </c>
      <c r="B96" s="25"/>
      <c r="C96" s="61" t="s">
        <v>115</v>
      </c>
      <c r="D96" s="27" t="s">
        <v>110</v>
      </c>
      <c r="E96" s="27" t="s">
        <v>23</v>
      </c>
      <c r="F96" s="27">
        <v>14</v>
      </c>
      <c r="G96" s="37">
        <v>230</v>
      </c>
      <c r="H96" s="29">
        <f t="shared" ref="H96:H100" si="12">F96*G96</f>
        <v>3220</v>
      </c>
      <c r="I96" s="28"/>
    </row>
    <row r="97" ht="20" customHeight="1" spans="1:9">
      <c r="A97" s="24">
        <f t="shared" si="9"/>
        <v>93</v>
      </c>
      <c r="B97" s="25"/>
      <c r="C97" s="56" t="s">
        <v>122</v>
      </c>
      <c r="D97" s="27"/>
      <c r="E97" s="27"/>
      <c r="F97" s="27"/>
      <c r="G97" s="42"/>
      <c r="H97" s="29"/>
      <c r="I97" s="42"/>
    </row>
    <row r="98" ht="20" customHeight="1" spans="1:9">
      <c r="A98" s="24">
        <f t="shared" si="9"/>
        <v>94</v>
      </c>
      <c r="B98" s="25"/>
      <c r="C98" s="61" t="s">
        <v>123</v>
      </c>
      <c r="D98" s="27" t="s">
        <v>39</v>
      </c>
      <c r="E98" s="27" t="s">
        <v>40</v>
      </c>
      <c r="F98" s="27">
        <v>160</v>
      </c>
      <c r="G98" s="37">
        <v>5</v>
      </c>
      <c r="H98" s="29">
        <f t="shared" si="12"/>
        <v>800</v>
      </c>
      <c r="I98" s="67" t="s">
        <v>124</v>
      </c>
    </row>
    <row r="99" ht="20" customHeight="1" spans="1:9">
      <c r="A99" s="24">
        <f t="shared" si="9"/>
        <v>95</v>
      </c>
      <c r="B99" s="25"/>
      <c r="C99" s="61" t="s">
        <v>125</v>
      </c>
      <c r="D99" s="27" t="s">
        <v>34</v>
      </c>
      <c r="E99" s="27" t="s">
        <v>40</v>
      </c>
      <c r="F99" s="27">
        <v>300</v>
      </c>
      <c r="G99" s="28">
        <v>8</v>
      </c>
      <c r="H99" s="29">
        <f t="shared" si="12"/>
        <v>2400</v>
      </c>
      <c r="I99" s="65" t="s">
        <v>126</v>
      </c>
    </row>
    <row r="100" ht="20" customHeight="1" spans="1:9">
      <c r="A100" s="24">
        <f t="shared" si="9"/>
        <v>96</v>
      </c>
      <c r="B100" s="25"/>
      <c r="C100" s="61" t="s">
        <v>125</v>
      </c>
      <c r="D100" s="27" t="s">
        <v>75</v>
      </c>
      <c r="E100" s="27" t="s">
        <v>40</v>
      </c>
      <c r="F100" s="27">
        <v>100</v>
      </c>
      <c r="G100" s="28">
        <v>10</v>
      </c>
      <c r="H100" s="29">
        <f t="shared" si="12"/>
        <v>1000</v>
      </c>
      <c r="I100" s="65" t="s">
        <v>126</v>
      </c>
    </row>
    <row r="101" ht="20" customHeight="1" spans="1:9">
      <c r="A101" s="24">
        <f t="shared" si="9"/>
        <v>97</v>
      </c>
      <c r="B101" s="25"/>
      <c r="C101" s="56" t="s">
        <v>127</v>
      </c>
      <c r="D101" s="58"/>
      <c r="E101" s="27"/>
      <c r="F101" s="51"/>
      <c r="G101" s="59"/>
      <c r="H101" s="29"/>
      <c r="I101" s="71"/>
    </row>
    <row r="102" ht="20" customHeight="1" spans="1:9">
      <c r="A102" s="24">
        <f t="shared" si="9"/>
        <v>98</v>
      </c>
      <c r="B102" s="25">
        <v>44939</v>
      </c>
      <c r="C102" s="61" t="s">
        <v>128</v>
      </c>
      <c r="D102" s="27" t="s">
        <v>75</v>
      </c>
      <c r="E102" s="27" t="s">
        <v>40</v>
      </c>
      <c r="F102" s="27">
        <v>84</v>
      </c>
      <c r="G102" s="28">
        <v>10</v>
      </c>
      <c r="H102" s="29">
        <f>F102*G102</f>
        <v>840</v>
      </c>
      <c r="I102" s="65" t="s">
        <v>126</v>
      </c>
    </row>
    <row r="103" ht="20" customHeight="1" spans="1:9">
      <c r="A103" s="24">
        <f t="shared" si="9"/>
        <v>99</v>
      </c>
      <c r="B103" s="25"/>
      <c r="C103" s="56" t="s">
        <v>129</v>
      </c>
      <c r="D103" s="58"/>
      <c r="E103" s="27"/>
      <c r="F103" s="51"/>
      <c r="G103" s="59"/>
      <c r="H103" s="29"/>
      <c r="I103" s="71"/>
    </row>
    <row r="104" ht="20" customHeight="1" spans="1:9">
      <c r="A104" s="24">
        <f t="shared" si="9"/>
        <v>100</v>
      </c>
      <c r="B104" s="25"/>
      <c r="C104" s="74" t="s">
        <v>130</v>
      </c>
      <c r="D104" s="32"/>
      <c r="E104" s="39"/>
      <c r="F104" s="32"/>
      <c r="G104" s="28"/>
      <c r="H104" s="29"/>
      <c r="I104" s="67"/>
    </row>
    <row r="105" ht="20" customHeight="1" spans="1:9">
      <c r="A105" s="24">
        <f t="shared" si="9"/>
        <v>101</v>
      </c>
      <c r="B105" s="25"/>
      <c r="C105" s="75" t="s">
        <v>104</v>
      </c>
      <c r="D105" s="32" t="s">
        <v>131</v>
      </c>
      <c r="E105" s="39" t="s">
        <v>30</v>
      </c>
      <c r="F105" s="27">
        <v>1</v>
      </c>
      <c r="G105" s="28">
        <v>155</v>
      </c>
      <c r="H105" s="29">
        <f>F105*G105</f>
        <v>155</v>
      </c>
      <c r="I105" s="67"/>
    </row>
    <row r="106" ht="20" customHeight="1" spans="1:9">
      <c r="A106" s="24">
        <f t="shared" si="9"/>
        <v>102</v>
      </c>
      <c r="B106" s="25"/>
      <c r="C106" s="56" t="s">
        <v>60</v>
      </c>
      <c r="D106" s="58"/>
      <c r="E106" s="27"/>
      <c r="F106" s="51"/>
      <c r="G106" s="59"/>
      <c r="H106" s="29"/>
      <c r="I106" s="71"/>
    </row>
    <row r="107" ht="20" customHeight="1" spans="1:9">
      <c r="A107" s="24">
        <f t="shared" si="9"/>
        <v>103</v>
      </c>
      <c r="B107" s="25"/>
      <c r="C107" s="76" t="s">
        <v>132</v>
      </c>
      <c r="D107" s="50"/>
      <c r="E107" s="27"/>
      <c r="F107" s="27"/>
      <c r="G107" s="38"/>
      <c r="H107" s="29"/>
      <c r="I107" s="66"/>
    </row>
    <row r="108" ht="20" customHeight="1" spans="1:9">
      <c r="A108" s="24">
        <f t="shared" si="9"/>
        <v>104</v>
      </c>
      <c r="B108" s="25"/>
      <c r="C108" s="61" t="s">
        <v>133</v>
      </c>
      <c r="D108" s="39" t="s">
        <v>134</v>
      </c>
      <c r="E108" s="27" t="s">
        <v>23</v>
      </c>
      <c r="F108" s="41">
        <v>1</v>
      </c>
      <c r="G108" s="38">
        <v>450</v>
      </c>
      <c r="H108" s="29">
        <f t="shared" ref="H108:H114" si="13">F108*G108</f>
        <v>450</v>
      </c>
      <c r="I108" s="27" t="s">
        <v>135</v>
      </c>
    </row>
    <row r="109" ht="20" customHeight="1" spans="1:9">
      <c r="A109" s="24">
        <f t="shared" si="9"/>
        <v>105</v>
      </c>
      <c r="B109" s="25"/>
      <c r="C109" s="56" t="s">
        <v>136</v>
      </c>
      <c r="D109" s="39"/>
      <c r="E109" s="27"/>
      <c r="F109" s="41"/>
      <c r="G109" s="38"/>
      <c r="H109" s="29"/>
      <c r="I109" s="27"/>
    </row>
    <row r="110" ht="20" customHeight="1" spans="1:9">
      <c r="A110" s="24">
        <f t="shared" si="9"/>
        <v>106</v>
      </c>
      <c r="B110" s="25"/>
      <c r="C110" s="74" t="s">
        <v>137</v>
      </c>
      <c r="D110" s="50"/>
      <c r="E110" s="50"/>
      <c r="F110" s="39"/>
      <c r="G110" s="28"/>
      <c r="H110" s="29"/>
      <c r="I110" s="67"/>
    </row>
    <row r="111" ht="20" customHeight="1" spans="1:9">
      <c r="A111" s="24">
        <f t="shared" si="9"/>
        <v>107</v>
      </c>
      <c r="B111" s="25"/>
      <c r="C111" s="61" t="s">
        <v>138</v>
      </c>
      <c r="D111" s="27" t="s">
        <v>139</v>
      </c>
      <c r="E111" s="27" t="s">
        <v>30</v>
      </c>
      <c r="F111" s="27">
        <v>1</v>
      </c>
      <c r="G111" s="29">
        <v>500</v>
      </c>
      <c r="H111" s="29">
        <f t="shared" si="13"/>
        <v>500</v>
      </c>
      <c r="I111" s="67" t="s">
        <v>140</v>
      </c>
    </row>
    <row r="112" ht="20" customHeight="1" spans="1:9">
      <c r="A112" s="24">
        <f t="shared" si="9"/>
        <v>108</v>
      </c>
      <c r="B112" s="25"/>
      <c r="C112" s="56" t="s">
        <v>120</v>
      </c>
      <c r="D112" s="39"/>
      <c r="E112" s="27"/>
      <c r="F112" s="41"/>
      <c r="G112" s="38"/>
      <c r="H112" s="29"/>
      <c r="I112" s="27"/>
    </row>
    <row r="113" ht="20" customHeight="1" spans="1:9">
      <c r="A113" s="24">
        <f t="shared" si="9"/>
        <v>109</v>
      </c>
      <c r="B113" s="25"/>
      <c r="C113" s="77" t="s">
        <v>141</v>
      </c>
      <c r="D113" s="32" t="s">
        <v>142</v>
      </c>
      <c r="E113" s="32" t="s">
        <v>23</v>
      </c>
      <c r="F113" s="32">
        <v>1</v>
      </c>
      <c r="G113" s="72">
        <v>150</v>
      </c>
      <c r="H113" s="29">
        <f t="shared" si="13"/>
        <v>150</v>
      </c>
      <c r="I113" s="65" t="s">
        <v>59</v>
      </c>
    </row>
    <row r="114" ht="20" customHeight="1" spans="1:9">
      <c r="A114" s="24">
        <f t="shared" si="9"/>
        <v>110</v>
      </c>
      <c r="B114" s="25"/>
      <c r="C114" s="77" t="s">
        <v>141</v>
      </c>
      <c r="D114" s="32" t="s">
        <v>143</v>
      </c>
      <c r="E114" s="32" t="s">
        <v>23</v>
      </c>
      <c r="F114" s="32">
        <v>1</v>
      </c>
      <c r="G114" s="72">
        <v>260</v>
      </c>
      <c r="H114" s="29">
        <f t="shared" si="13"/>
        <v>260</v>
      </c>
      <c r="I114" s="65" t="s">
        <v>59</v>
      </c>
    </row>
    <row r="115" ht="20" customHeight="1" spans="1:9">
      <c r="A115" s="24">
        <f t="shared" si="9"/>
        <v>111</v>
      </c>
      <c r="B115" s="25"/>
      <c r="C115" s="56" t="s">
        <v>108</v>
      </c>
      <c r="D115" s="27"/>
      <c r="E115" s="27"/>
      <c r="F115" s="27"/>
      <c r="G115" s="42"/>
      <c r="H115" s="29"/>
      <c r="I115" s="38"/>
    </row>
    <row r="116" ht="20" customHeight="1" spans="1:9">
      <c r="A116" s="24">
        <f t="shared" si="9"/>
        <v>112</v>
      </c>
      <c r="B116" s="25">
        <v>44940</v>
      </c>
      <c r="C116" s="78" t="s">
        <v>85</v>
      </c>
      <c r="D116" s="79" t="s">
        <v>86</v>
      </c>
      <c r="E116" s="79" t="s">
        <v>23</v>
      </c>
      <c r="F116" s="79">
        <v>4</v>
      </c>
      <c r="G116" s="37">
        <v>1400</v>
      </c>
      <c r="H116" s="29">
        <f t="shared" ref="H116:H120" si="14">F116*G116</f>
        <v>5600</v>
      </c>
      <c r="I116" s="67"/>
    </row>
    <row r="117" ht="20" customHeight="1" spans="1:9">
      <c r="A117" s="24">
        <f t="shared" si="9"/>
        <v>113</v>
      </c>
      <c r="B117" s="25"/>
      <c r="C117" s="80" t="s">
        <v>87</v>
      </c>
      <c r="D117" s="32"/>
      <c r="E117" s="32"/>
      <c r="F117" s="32"/>
      <c r="G117" s="28"/>
      <c r="H117" s="29"/>
      <c r="I117" s="84"/>
    </row>
    <row r="118" ht="20" customHeight="1" spans="1:9">
      <c r="A118" s="24">
        <f t="shared" si="9"/>
        <v>114</v>
      </c>
      <c r="B118" s="25"/>
      <c r="C118" s="81" t="s">
        <v>144</v>
      </c>
      <c r="D118" s="47"/>
      <c r="E118" s="79"/>
      <c r="F118" s="41"/>
      <c r="G118" s="37"/>
      <c r="H118" s="29"/>
      <c r="I118" s="79"/>
    </row>
    <row r="119" ht="20" customHeight="1" spans="1:9">
      <c r="A119" s="24">
        <f t="shared" si="9"/>
        <v>115</v>
      </c>
      <c r="B119" s="25"/>
      <c r="C119" s="78" t="s">
        <v>85</v>
      </c>
      <c r="D119" s="47" t="s">
        <v>86</v>
      </c>
      <c r="E119" s="79" t="s">
        <v>23</v>
      </c>
      <c r="F119" s="41">
        <v>3</v>
      </c>
      <c r="G119" s="37">
        <v>1400</v>
      </c>
      <c r="H119" s="29">
        <f t="shared" si="14"/>
        <v>4200</v>
      </c>
      <c r="I119" s="85"/>
    </row>
    <row r="120" ht="20" customHeight="1" spans="1:9">
      <c r="A120" s="24">
        <f t="shared" si="9"/>
        <v>116</v>
      </c>
      <c r="B120" s="25"/>
      <c r="C120" s="78" t="s">
        <v>118</v>
      </c>
      <c r="D120" s="79" t="s">
        <v>119</v>
      </c>
      <c r="E120" s="79" t="s">
        <v>30</v>
      </c>
      <c r="F120" s="41">
        <v>3</v>
      </c>
      <c r="G120" s="28">
        <v>230</v>
      </c>
      <c r="H120" s="29">
        <f t="shared" si="14"/>
        <v>690</v>
      </c>
      <c r="I120" s="28"/>
    </row>
    <row r="121" ht="20" customHeight="1" spans="1:9">
      <c r="A121" s="24">
        <f t="shared" si="9"/>
        <v>117</v>
      </c>
      <c r="B121" s="25"/>
      <c r="C121" s="80" t="s">
        <v>145</v>
      </c>
      <c r="D121" s="39"/>
      <c r="E121" s="79"/>
      <c r="F121" s="41"/>
      <c r="G121" s="38"/>
      <c r="H121" s="29"/>
      <c r="I121" s="28"/>
    </row>
    <row r="122" ht="20" customHeight="1" spans="1:9">
      <c r="A122" s="24">
        <f t="shared" si="9"/>
        <v>118</v>
      </c>
      <c r="B122" s="25"/>
      <c r="C122" s="78" t="s">
        <v>118</v>
      </c>
      <c r="D122" s="39" t="s">
        <v>146</v>
      </c>
      <c r="E122" s="79" t="s">
        <v>23</v>
      </c>
      <c r="F122" s="41">
        <v>31</v>
      </c>
      <c r="G122" s="38">
        <v>230</v>
      </c>
      <c r="H122" s="29">
        <f t="shared" ref="H122:H127" si="15">F122*G122</f>
        <v>7130</v>
      </c>
      <c r="I122" s="84"/>
    </row>
    <row r="123" ht="20" customHeight="1" spans="1:9">
      <c r="A123" s="24">
        <f t="shared" si="9"/>
        <v>119</v>
      </c>
      <c r="B123" s="25"/>
      <c r="C123" s="78" t="s">
        <v>115</v>
      </c>
      <c r="D123" s="79" t="s">
        <v>110</v>
      </c>
      <c r="E123" s="79" t="s">
        <v>23</v>
      </c>
      <c r="F123" s="79">
        <v>24</v>
      </c>
      <c r="G123" s="37">
        <v>230</v>
      </c>
      <c r="H123" s="29">
        <f t="shared" si="15"/>
        <v>5520</v>
      </c>
      <c r="I123" s="28"/>
    </row>
    <row r="124" ht="20" customHeight="1" spans="1:9">
      <c r="A124" s="24">
        <f t="shared" si="9"/>
        <v>120</v>
      </c>
      <c r="B124" s="25"/>
      <c r="C124" s="80" t="s">
        <v>147</v>
      </c>
      <c r="D124" s="79"/>
      <c r="E124" s="79"/>
      <c r="F124" s="79"/>
      <c r="G124" s="42"/>
      <c r="H124" s="29"/>
      <c r="I124" s="42"/>
    </row>
    <row r="125" ht="20" customHeight="1" spans="1:9">
      <c r="A125" s="24">
        <f t="shared" si="9"/>
        <v>121</v>
      </c>
      <c r="B125" s="25">
        <v>44940</v>
      </c>
      <c r="C125" s="47" t="s">
        <v>115</v>
      </c>
      <c r="D125" s="47" t="s">
        <v>110</v>
      </c>
      <c r="E125" s="79" t="s">
        <v>30</v>
      </c>
      <c r="F125" s="41">
        <v>41</v>
      </c>
      <c r="G125" s="37">
        <v>230</v>
      </c>
      <c r="H125" s="29">
        <f t="shared" si="15"/>
        <v>9430</v>
      </c>
      <c r="I125" s="67"/>
    </row>
    <row r="126" ht="20" customHeight="1" spans="1:9">
      <c r="A126" s="24">
        <f t="shared" si="9"/>
        <v>122</v>
      </c>
      <c r="B126" s="25"/>
      <c r="C126" s="82" t="s">
        <v>148</v>
      </c>
      <c r="D126" s="79" t="s">
        <v>149</v>
      </c>
      <c r="E126" s="79" t="s">
        <v>30</v>
      </c>
      <c r="F126" s="79">
        <v>1</v>
      </c>
      <c r="G126" s="37">
        <v>260</v>
      </c>
      <c r="H126" s="29">
        <f t="shared" si="15"/>
        <v>260</v>
      </c>
      <c r="I126" s="84"/>
    </row>
    <row r="127" ht="20" customHeight="1" spans="1:9">
      <c r="A127" s="24">
        <f t="shared" si="9"/>
        <v>123</v>
      </c>
      <c r="B127" s="25"/>
      <c r="C127" s="47" t="s">
        <v>150</v>
      </c>
      <c r="D127" s="47" t="s">
        <v>151</v>
      </c>
      <c r="E127" s="79" t="s">
        <v>30</v>
      </c>
      <c r="F127" s="41">
        <v>10</v>
      </c>
      <c r="G127" s="37">
        <v>260</v>
      </c>
      <c r="H127" s="29">
        <f t="shared" si="15"/>
        <v>2600</v>
      </c>
      <c r="I127" s="79"/>
    </row>
    <row r="128" ht="20" customHeight="1" spans="1:9">
      <c r="A128" s="24">
        <f t="shared" si="9"/>
        <v>124</v>
      </c>
      <c r="B128" s="25"/>
      <c r="C128" s="83" t="s">
        <v>152</v>
      </c>
      <c r="D128" s="47"/>
      <c r="E128" s="79"/>
      <c r="F128" s="41"/>
      <c r="G128" s="37"/>
      <c r="H128" s="29"/>
      <c r="I128" s="85"/>
    </row>
    <row r="129" ht="20" customHeight="1" spans="1:9">
      <c r="A129" s="24">
        <f t="shared" si="9"/>
        <v>125</v>
      </c>
      <c r="B129" s="25">
        <v>44941</v>
      </c>
      <c r="C129" s="78" t="s">
        <v>38</v>
      </c>
      <c r="D129" s="79" t="s">
        <v>39</v>
      </c>
      <c r="E129" s="79" t="s">
        <v>40</v>
      </c>
      <c r="F129" s="79">
        <v>300</v>
      </c>
      <c r="G129" s="37">
        <v>5</v>
      </c>
      <c r="H129" s="29">
        <f t="shared" ref="H129:H132" si="16">F129*G129</f>
        <v>1500</v>
      </c>
      <c r="I129" s="67"/>
    </row>
    <row r="130" ht="20" customHeight="1" spans="1:9">
      <c r="A130" s="24">
        <f t="shared" si="9"/>
        <v>126</v>
      </c>
      <c r="B130" s="25"/>
      <c r="C130" s="78" t="s">
        <v>43</v>
      </c>
      <c r="D130" s="79" t="s">
        <v>44</v>
      </c>
      <c r="E130" s="79" t="s">
        <v>40</v>
      </c>
      <c r="F130" s="79">
        <v>100</v>
      </c>
      <c r="G130" s="28">
        <v>7</v>
      </c>
      <c r="H130" s="29">
        <f t="shared" si="16"/>
        <v>700</v>
      </c>
      <c r="I130" s="84"/>
    </row>
    <row r="131" ht="20" customHeight="1" spans="1:9">
      <c r="A131" s="24">
        <f t="shared" si="9"/>
        <v>127</v>
      </c>
      <c r="B131" s="25"/>
      <c r="C131" s="78" t="s">
        <v>125</v>
      </c>
      <c r="D131" s="79" t="s">
        <v>34</v>
      </c>
      <c r="E131" s="79" t="s">
        <v>40</v>
      </c>
      <c r="F131" s="79">
        <v>300</v>
      </c>
      <c r="G131" s="37">
        <v>8</v>
      </c>
      <c r="H131" s="29">
        <f t="shared" si="16"/>
        <v>2400</v>
      </c>
      <c r="I131" s="79"/>
    </row>
    <row r="132" ht="20" customHeight="1" spans="1:9">
      <c r="A132" s="24">
        <f t="shared" si="9"/>
        <v>128</v>
      </c>
      <c r="B132" s="25"/>
      <c r="C132" s="78" t="s">
        <v>125</v>
      </c>
      <c r="D132" s="79" t="s">
        <v>75</v>
      </c>
      <c r="E132" s="79" t="s">
        <v>40</v>
      </c>
      <c r="F132" s="79">
        <v>100</v>
      </c>
      <c r="G132" s="37">
        <v>10</v>
      </c>
      <c r="H132" s="29">
        <f t="shared" si="16"/>
        <v>1000</v>
      </c>
      <c r="I132" s="85"/>
    </row>
    <row r="133" ht="20" customHeight="1" spans="1:9">
      <c r="A133" s="24">
        <f t="shared" ref="A133:A156" si="17">ROW()-4</f>
        <v>129</v>
      </c>
      <c r="B133" s="25"/>
      <c r="C133" s="80" t="s">
        <v>153</v>
      </c>
      <c r="D133" s="39"/>
      <c r="E133" s="79"/>
      <c r="F133" s="41"/>
      <c r="G133" s="38"/>
      <c r="H133" s="29"/>
      <c r="I133" s="28"/>
    </row>
    <row r="134" ht="20" customHeight="1" spans="1:9">
      <c r="A134" s="24">
        <f t="shared" si="17"/>
        <v>130</v>
      </c>
      <c r="B134" s="25"/>
      <c r="C134" s="78" t="s">
        <v>123</v>
      </c>
      <c r="D134" s="79" t="s">
        <v>39</v>
      </c>
      <c r="E134" s="79" t="s">
        <v>40</v>
      </c>
      <c r="F134" s="79">
        <v>340</v>
      </c>
      <c r="G134" s="38">
        <v>5</v>
      </c>
      <c r="H134" s="29">
        <f t="shared" ref="H134:H141" si="18">F134*G134</f>
        <v>1700</v>
      </c>
      <c r="I134" s="84"/>
    </row>
    <row r="135" ht="20" customHeight="1" spans="1:9">
      <c r="A135" s="24">
        <f t="shared" si="17"/>
        <v>131</v>
      </c>
      <c r="B135" s="25"/>
      <c r="C135" s="80" t="s">
        <v>154</v>
      </c>
      <c r="D135" s="79"/>
      <c r="E135" s="79"/>
      <c r="F135" s="79"/>
      <c r="G135" s="37"/>
      <c r="H135" s="29"/>
      <c r="I135" s="28"/>
    </row>
    <row r="136" ht="20" customHeight="1" spans="1:9">
      <c r="A136" s="24">
        <f t="shared" si="17"/>
        <v>132</v>
      </c>
      <c r="B136" s="25"/>
      <c r="C136" s="86" t="s">
        <v>155</v>
      </c>
      <c r="D136" s="79"/>
      <c r="E136" s="79" t="s">
        <v>58</v>
      </c>
      <c r="F136" s="79">
        <v>32</v>
      </c>
      <c r="G136" s="42"/>
      <c r="H136" s="29"/>
      <c r="I136" s="42" t="s">
        <v>156</v>
      </c>
    </row>
    <row r="137" ht="20" customHeight="1" spans="1:9">
      <c r="A137" s="24">
        <f t="shared" si="17"/>
        <v>133</v>
      </c>
      <c r="B137" s="25">
        <v>44941</v>
      </c>
      <c r="C137" s="75" t="s">
        <v>150</v>
      </c>
      <c r="D137" s="47" t="s">
        <v>151</v>
      </c>
      <c r="E137" s="79" t="s">
        <v>30</v>
      </c>
      <c r="F137" s="41">
        <v>22</v>
      </c>
      <c r="G137" s="37">
        <v>260</v>
      </c>
      <c r="H137" s="29">
        <f t="shared" si="18"/>
        <v>5720</v>
      </c>
      <c r="I137" s="67"/>
    </row>
    <row r="138" ht="20" customHeight="1" spans="1:9">
      <c r="A138" s="24">
        <f t="shared" si="17"/>
        <v>134</v>
      </c>
      <c r="B138" s="25"/>
      <c r="C138" s="78" t="s">
        <v>148</v>
      </c>
      <c r="D138" s="79" t="s">
        <v>149</v>
      </c>
      <c r="E138" s="79" t="s">
        <v>30</v>
      </c>
      <c r="F138" s="79">
        <v>1</v>
      </c>
      <c r="G138" s="37">
        <v>260</v>
      </c>
      <c r="H138" s="29">
        <f t="shared" si="18"/>
        <v>260</v>
      </c>
      <c r="I138" s="84"/>
    </row>
    <row r="139" ht="20" customHeight="1" spans="1:9">
      <c r="A139" s="24">
        <f t="shared" si="17"/>
        <v>135</v>
      </c>
      <c r="B139" s="25"/>
      <c r="C139" s="75" t="s">
        <v>104</v>
      </c>
      <c r="D139" s="47" t="s">
        <v>131</v>
      </c>
      <c r="E139" s="79" t="s">
        <v>30</v>
      </c>
      <c r="F139" s="41">
        <v>2</v>
      </c>
      <c r="G139" s="37">
        <v>155</v>
      </c>
      <c r="H139" s="29">
        <f t="shared" si="18"/>
        <v>310</v>
      </c>
      <c r="I139" s="79"/>
    </row>
    <row r="140" ht="20" customHeight="1" spans="1:9">
      <c r="A140" s="24">
        <f t="shared" si="17"/>
        <v>136</v>
      </c>
      <c r="B140" s="25"/>
      <c r="C140" s="75" t="s">
        <v>115</v>
      </c>
      <c r="D140" s="47" t="s">
        <v>110</v>
      </c>
      <c r="E140" s="79" t="s">
        <v>30</v>
      </c>
      <c r="F140" s="41">
        <v>63</v>
      </c>
      <c r="G140" s="37">
        <v>230</v>
      </c>
      <c r="H140" s="29">
        <f t="shared" si="18"/>
        <v>14490</v>
      </c>
      <c r="I140" s="85"/>
    </row>
    <row r="141" ht="20" customHeight="1" spans="1:9">
      <c r="A141" s="24">
        <f t="shared" si="17"/>
        <v>137</v>
      </c>
      <c r="B141" s="25"/>
      <c r="C141" s="75" t="s">
        <v>118</v>
      </c>
      <c r="D141" s="47" t="s">
        <v>119</v>
      </c>
      <c r="E141" s="79" t="s">
        <v>30</v>
      </c>
      <c r="F141" s="41">
        <v>16</v>
      </c>
      <c r="G141" s="37">
        <v>230</v>
      </c>
      <c r="H141" s="29">
        <f t="shared" si="18"/>
        <v>3680</v>
      </c>
      <c r="I141" s="85"/>
    </row>
    <row r="142" ht="20" customHeight="1" spans="1:9">
      <c r="A142" s="24">
        <f t="shared" si="17"/>
        <v>138</v>
      </c>
      <c r="B142" s="25"/>
      <c r="C142" s="80" t="s">
        <v>152</v>
      </c>
      <c r="D142" s="47"/>
      <c r="E142" s="79"/>
      <c r="F142" s="41"/>
      <c r="G142" s="37"/>
      <c r="H142" s="29"/>
      <c r="I142" s="85"/>
    </row>
    <row r="143" ht="20" customHeight="1" spans="1:9">
      <c r="A143" s="24">
        <f t="shared" si="17"/>
        <v>139</v>
      </c>
      <c r="B143" s="25"/>
      <c r="C143" s="81" t="s">
        <v>117</v>
      </c>
      <c r="D143" s="79"/>
      <c r="E143" s="79"/>
      <c r="F143" s="41"/>
      <c r="G143" s="37"/>
      <c r="H143" s="29"/>
      <c r="I143" s="79"/>
    </row>
    <row r="144" ht="20" customHeight="1" spans="1:9">
      <c r="A144" s="24">
        <f t="shared" si="17"/>
        <v>140</v>
      </c>
      <c r="B144" s="25"/>
      <c r="C144" s="78" t="s">
        <v>118</v>
      </c>
      <c r="D144" s="79" t="s">
        <v>119</v>
      </c>
      <c r="E144" s="79" t="s">
        <v>30</v>
      </c>
      <c r="F144" s="41">
        <v>3</v>
      </c>
      <c r="G144" s="37">
        <v>230</v>
      </c>
      <c r="H144" s="29">
        <f>F144*G144</f>
        <v>690</v>
      </c>
      <c r="I144" s="79"/>
    </row>
    <row r="145" ht="20" customHeight="1" spans="1:9">
      <c r="A145" s="24">
        <f t="shared" si="17"/>
        <v>141</v>
      </c>
      <c r="B145" s="25"/>
      <c r="C145" s="80" t="s">
        <v>145</v>
      </c>
      <c r="D145" s="39"/>
      <c r="E145" s="79"/>
      <c r="F145" s="41"/>
      <c r="G145" s="37"/>
      <c r="H145" s="29"/>
      <c r="I145" s="84"/>
    </row>
    <row r="146" ht="20" customHeight="1" spans="1:9">
      <c r="A146" s="24">
        <f t="shared" si="17"/>
        <v>142</v>
      </c>
      <c r="B146" s="25"/>
      <c r="C146" s="81" t="s">
        <v>157</v>
      </c>
      <c r="D146" s="87"/>
      <c r="E146" s="79"/>
      <c r="F146" s="41"/>
      <c r="G146" s="37"/>
      <c r="H146" s="29"/>
      <c r="I146" s="84"/>
    </row>
    <row r="147" ht="20" customHeight="1" spans="1:9">
      <c r="A147" s="24">
        <f t="shared" si="17"/>
        <v>143</v>
      </c>
      <c r="B147" s="25"/>
      <c r="C147" s="78" t="s">
        <v>104</v>
      </c>
      <c r="D147" s="79" t="s">
        <v>131</v>
      </c>
      <c r="E147" s="79" t="s">
        <v>23</v>
      </c>
      <c r="F147" s="41">
        <v>6</v>
      </c>
      <c r="G147" s="37">
        <v>155</v>
      </c>
      <c r="H147" s="29">
        <f t="shared" ref="H147:H152" si="19">F147*G147</f>
        <v>930</v>
      </c>
      <c r="I147" s="67"/>
    </row>
    <row r="148" ht="20" customHeight="1" spans="1:9">
      <c r="A148" s="24">
        <f t="shared" si="17"/>
        <v>144</v>
      </c>
      <c r="B148" s="25"/>
      <c r="C148" s="80" t="s">
        <v>84</v>
      </c>
      <c r="D148" s="79"/>
      <c r="E148" s="79"/>
      <c r="F148" s="79"/>
      <c r="G148" s="37"/>
      <c r="H148" s="29"/>
      <c r="I148" s="71"/>
    </row>
    <row r="149" ht="20" customHeight="1" spans="1:9">
      <c r="A149" s="24">
        <f t="shared" si="17"/>
        <v>145</v>
      </c>
      <c r="B149" s="25"/>
      <c r="C149" s="78" t="s">
        <v>158</v>
      </c>
      <c r="D149" s="79"/>
      <c r="E149" s="79" t="s">
        <v>58</v>
      </c>
      <c r="F149" s="79">
        <v>32</v>
      </c>
      <c r="G149" s="37"/>
      <c r="H149" s="29"/>
      <c r="I149" s="71"/>
    </row>
    <row r="150" ht="20" customHeight="1" spans="1:9">
      <c r="A150" s="24">
        <f t="shared" si="17"/>
        <v>146</v>
      </c>
      <c r="B150" s="25">
        <v>44941</v>
      </c>
      <c r="C150" s="88" t="s">
        <v>159</v>
      </c>
      <c r="D150" s="32" t="s">
        <v>73</v>
      </c>
      <c r="E150" s="32" t="s">
        <v>14</v>
      </c>
      <c r="F150" s="32">
        <v>200</v>
      </c>
      <c r="G150" s="72">
        <v>30</v>
      </c>
      <c r="H150" s="29">
        <f t="shared" si="19"/>
        <v>6000</v>
      </c>
      <c r="I150" s="91" t="s">
        <v>72</v>
      </c>
    </row>
    <row r="151" ht="20" customHeight="1" spans="1:9">
      <c r="A151" s="24">
        <f t="shared" si="17"/>
        <v>147</v>
      </c>
      <c r="B151" s="25"/>
      <c r="C151" s="88" t="s">
        <v>159</v>
      </c>
      <c r="D151" s="32" t="s">
        <v>160</v>
      </c>
      <c r="E151" s="32" t="s">
        <v>14</v>
      </c>
      <c r="F151" s="32">
        <v>50</v>
      </c>
      <c r="G151" s="72">
        <v>35</v>
      </c>
      <c r="H151" s="29">
        <f t="shared" si="19"/>
        <v>1750</v>
      </c>
      <c r="I151" s="91" t="s">
        <v>72</v>
      </c>
    </row>
    <row r="152" ht="20" customHeight="1" spans="1:9">
      <c r="A152" s="24">
        <f t="shared" si="17"/>
        <v>148</v>
      </c>
      <c r="B152" s="25"/>
      <c r="C152" s="32" t="s">
        <v>28</v>
      </c>
      <c r="D152" s="32" t="s">
        <v>29</v>
      </c>
      <c r="E152" s="79" t="s">
        <v>58</v>
      </c>
      <c r="F152" s="79">
        <v>300</v>
      </c>
      <c r="G152" s="28">
        <v>35</v>
      </c>
      <c r="H152" s="29">
        <f t="shared" si="19"/>
        <v>10500</v>
      </c>
      <c r="I152" s="79"/>
    </row>
    <row r="153" ht="20" customHeight="1" spans="1:9">
      <c r="A153" s="24">
        <f t="shared" si="17"/>
        <v>149</v>
      </c>
      <c r="B153" s="25"/>
      <c r="C153" s="83" t="s">
        <v>153</v>
      </c>
      <c r="D153" s="39"/>
      <c r="E153" s="79"/>
      <c r="F153" s="41"/>
      <c r="G153" s="38"/>
      <c r="H153" s="38"/>
      <c r="I153" s="28"/>
    </row>
    <row r="154" ht="20" customHeight="1" spans="1:9">
      <c r="A154" s="24">
        <f t="shared" si="17"/>
        <v>150</v>
      </c>
      <c r="B154" s="25"/>
      <c r="C154" s="39" t="s">
        <v>70</v>
      </c>
      <c r="D154" s="39" t="s">
        <v>73</v>
      </c>
      <c r="E154" s="79" t="s">
        <v>30</v>
      </c>
      <c r="F154" s="79">
        <v>500</v>
      </c>
      <c r="G154" s="28">
        <v>30</v>
      </c>
      <c r="H154" s="29">
        <f>F154*G154</f>
        <v>15000</v>
      </c>
      <c r="I154" s="67" t="s">
        <v>161</v>
      </c>
    </row>
    <row r="155" ht="20" customHeight="1" spans="1:9">
      <c r="A155" s="24">
        <f t="shared" si="17"/>
        <v>151</v>
      </c>
      <c r="B155" s="25"/>
      <c r="C155" s="83" t="s">
        <v>154</v>
      </c>
      <c r="D155" s="79"/>
      <c r="E155" s="79"/>
      <c r="F155" s="79"/>
      <c r="G155" s="37"/>
      <c r="H155" s="38"/>
      <c r="I155" s="28"/>
    </row>
    <row r="156" ht="26" customHeight="1" spans="1:9">
      <c r="A156" s="24">
        <f t="shared" si="17"/>
        <v>152</v>
      </c>
      <c r="B156" s="89" t="s">
        <v>162</v>
      </c>
      <c r="C156" s="89"/>
      <c r="D156" s="89"/>
      <c r="E156" s="89"/>
      <c r="F156" s="89"/>
      <c r="G156" s="89"/>
      <c r="H156" s="90">
        <f>SUM(H5:H155)</f>
        <v>454915</v>
      </c>
      <c r="I156" s="24"/>
    </row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</sheetData>
  <autoFilter ref="A4:I156">
    <extLst/>
  </autoFilter>
  <mergeCells count="25">
    <mergeCell ref="A1:I1"/>
    <mergeCell ref="A2:I2"/>
    <mergeCell ref="A3:I3"/>
    <mergeCell ref="C8:D8"/>
    <mergeCell ref="C11:D11"/>
    <mergeCell ref="C25:D25"/>
    <mergeCell ref="B156:G156"/>
    <mergeCell ref="B5:B7"/>
    <mergeCell ref="B8:B16"/>
    <mergeCell ref="B17:B24"/>
    <mergeCell ref="B25:B30"/>
    <mergeCell ref="B31:B39"/>
    <mergeCell ref="B40:B47"/>
    <mergeCell ref="B48:B57"/>
    <mergeCell ref="B58:B62"/>
    <mergeCell ref="B63:B71"/>
    <mergeCell ref="B72:B79"/>
    <mergeCell ref="B80:B89"/>
    <mergeCell ref="B90:B101"/>
    <mergeCell ref="B102:B115"/>
    <mergeCell ref="B116:B124"/>
    <mergeCell ref="B125:B128"/>
    <mergeCell ref="B129:B136"/>
    <mergeCell ref="B137:B149"/>
    <mergeCell ref="B150:B155"/>
  </mergeCells>
  <pageMargins left="0.109722222222222" right="0.306944444444444" top="0.161111111111111" bottom="0.1611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2023-02-01T03:00:00Z</dcterms:created>
  <dcterms:modified xsi:type="dcterms:W3CDTF">2023-02-08T06:26:24Z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44B195D085FB40DFB1DD94761021D275</vt:lpwstr>
  </property>
  <property fmtid="{D5CDD505-2E9C-101B-9397-08002B2CF9AE}" pid="4" name="KSOProductBuildVer">
    <vt:lpwstr>2052-11.1.0.12980</vt:lpwstr>
  </property>
</Properties>
</file>