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<sst xmlns="http://schemas.openxmlformats.org/spreadsheetml/2006/main" count="171" uniqueCount="109">
  <si>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</si>
  <si>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</si>
  <si>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</si>
  <si>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</si>
  <si>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</si>
  <si>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</si>
  <si>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</si>
  <si>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</si>
  <si>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</si>
  <si>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</si>
  <si>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</si>
  <si>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</si>
  <si>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</si>
  <si>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</si>
  <si>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</si>
  <si>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</si>
  <si>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</si>
  <si>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</si>
  <si>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</si>
  <si>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</si>
  <si>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</si>
  <si>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</si>
  <si>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</si>
  <si>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 2米网络跳线</t>
  </si>
  <si>
    <t>根</t>
  </si>
  <si>
    <t>六类非屏蔽网线</t>
  </si>
  <si>
    <t>箱</t>
  </si>
  <si>
    <t>六类非屏蔽配线架</t>
  </si>
  <si>
    <t>套</t>
  </si>
  <si>
    <t>理线架</t>
  </si>
  <si>
    <t>1U金属理线器</t>
  </si>
  <si>
    <t>条</t>
  </si>
  <si>
    <t>水晶头</t>
  </si>
  <si>
    <t>六类非屏蔽水晶头</t>
  </si>
  <si>
    <t>12芯光纤</t>
  </si>
  <si>
    <t>烽火</t>
  </si>
  <si>
    <t>电信级 12芯室外单模铠装光缆</t>
  </si>
  <si>
    <t>米</t>
  </si>
  <si>
    <t>48芯光纤</t>
  </si>
  <si>
    <t>电信级 48芯室外单模铠装光缆</t>
  </si>
  <si>
    <t>24口光纤配线架</t>
  </si>
  <si>
    <t>天诚</t>
  </si>
  <si>
    <t>ODF-lc单模满配 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</si>
  <si>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</si>
  <si>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</si>
  <si>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</si>
  <si>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</si>
  <si>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</si>
  <si>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</si>
  <si>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 AP</t>
  </si>
  <si>
    <t>无线 AP安装，包括安装辅件</t>
  </si>
  <si>
    <t>台</t>
  </si>
  <si>
    <t>单模跳线</t>
  </si>
  <si>
    <t>LC-LC单模双芯光纤跳线10米</t>
  </si>
  <si>
    <t>对</t>
  </si>
  <si>
    <t>LC-LC单模双芯光纤跳线3米</t>
  </si>
  <si>
    <t>SC-SC 单芯光纤跳线5米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</si>
  <si>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</si>
  <si>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</si>
  <si>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</si>
  <si>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</si>
  <si>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</si>
  <si>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</si>
  <si>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</si>
  <si>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12U壁挂式网络机柜，</t>
  </si>
  <si>
    <t>机柜</t>
  </si>
  <si>
    <t>32U网络机柜</t>
  </si>
  <si>
    <t>网络机柜</t>
  </si>
  <si>
    <t>600*600标准 42U 19英寸网络机柜，带轮及支撑脚 ,</t>
  </si>
  <si>
    <t>机柜 PDU</t>
  </si>
  <si>
    <t>威腾源</t>
  </si>
  <si>
    <t>1U 6位及以上 10A</t>
  </si>
  <si>
    <t>弱电走线架</t>
  </si>
  <si>
    <t>亚明</t>
  </si>
  <si>
    <t>400*100mm弱电线缆理线网格桥架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</si>
  <si>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</si>
  <si>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</si>
  <si>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</si>
  <si>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</si>
  <si>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</si>
  <si>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布线信息点(生产区）</t>
  </si>
  <si>
    <t>布线信息点（办公区）</t>
  </si>
  <si>
    <t>PVC线槽、线管</t>
  </si>
  <si>
    <t>39*19 PVC线槽， 20,25管</t>
  </si>
  <si>
    <t>KBG管</t>
  </si>
  <si>
    <t>20,25全镀锌管</t>
  </si>
  <si>
    <t>弱电水平桥架</t>
  </si>
  <si>
    <t>200*100*2.0国标镀锌板材加强型最长 6M中间加隔板</t>
  </si>
  <si>
    <t>150*100*2.0国标镀锌板材加强型，最长6M，中间加隔板</t>
  </si>
  <si>
    <t>16A明装工业插头</t>
  </si>
  <si>
    <t>防水工业插头插座 16A</t>
  </si>
  <si>
    <t>机柜电源线</t>
  </si>
  <si>
    <t>起帆</t>
  </si>
  <si>
    <t>RVV3*2.5用于机柜配电</t>
  </si>
  <si>
    <t>机房电配电柜</t>
  </si>
  <si>
    <t>机房配电柜 800*500*1600、按机柜配电需求进行设计</t>
  </si>
  <si>
    <t>UPS后备电源</t>
  </si>
  <si>
    <t>台达</t>
  </si>
  <si>
    <t>30KVA三进三出不间断后备电源系统主机，后备两小时左右，配 32节 12V100AH电池及电池柜组</t>
  </si>
  <si>
    <t>空调</t>
  </si>
  <si>
    <t>格力</t>
  </si>
  <si>
    <t>1.5P</t>
  </si>
  <si>
    <t>室外管井</t>
  </si>
  <si>
    <t>现场定制</t>
  </si>
  <si>
    <t>部分管道弱电井的开挖和修复</t>
  </si>
  <si>
    <t>项</t>
  </si>
  <si>
    <t>现场待定</t>
  </si>
  <si>
    <t>已付：100000</t>
  </si>
  <si>
    <t>备注：共计完成工程金额221495元，已支付100000元，本次申请80%支付77196元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</si>
</sst>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5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topLeftCell="A29" workbookViewId="0">
      <selection activeCell="I43" sqref="I43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7" width="8.87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9</v>
      </c>
      <c r="M1" s="2" t="s">
        <v>11</v>
      </c>
      <c r="N1" s="2" t="s">
        <v>12</v>
      </c>
    </row>
    <row r="2" ht="20" customHeight="1" spans="1:14">
      <c r="A2" s="4">
        <v>1</v>
      </c>
      <c r="B2" s="5" t="s">
        <v>13</v>
      </c>
      <c r="C2" s="5" t="s">
        <v>14</v>
      </c>
      <c r="D2" s="5" t="s">
        <v>15</v>
      </c>
      <c r="E2" s="5" t="s">
        <v>16</v>
      </c>
      <c r="F2" s="5">
        <v>230</v>
      </c>
      <c r="G2" s="6">
        <v>0</v>
      </c>
      <c r="H2" s="6">
        <f>G2*F2</f>
        <v>0</v>
      </c>
      <c r="I2" s="6">
        <v>0</v>
      </c>
      <c r="J2" s="6">
        <f>SUM(G2*I2)</f>
        <v>0</v>
      </c>
      <c r="K2" s="6"/>
      <c r="L2" s="6"/>
      <c r="M2" s="6"/>
      <c r="N2" s="6"/>
    </row>
    <row r="3" ht="20" customHeight="1" spans="1:14">
      <c r="A3" s="4">
        <v>2</v>
      </c>
      <c r="B3" s="5" t="s">
        <v>17</v>
      </c>
      <c r="C3" s="5" t="s">
        <v>14</v>
      </c>
      <c r="D3" s="5" t="s">
        <v>18</v>
      </c>
      <c r="E3" s="5" t="s">
        <v>16</v>
      </c>
      <c r="F3" s="5">
        <v>549</v>
      </c>
      <c r="G3" s="6">
        <v>3</v>
      </c>
      <c r="H3" s="6">
        <f t="shared" ref="H3:H39" si="0">G3*F3</f>
        <v>1647</v>
      </c>
      <c r="I3" s="6">
        <v>549</v>
      </c>
      <c r="J3" s="6">
        <f t="shared" ref="J3:J11" si="1">SUM(G3*I3)</f>
        <v>1647</v>
      </c>
      <c r="K3" s="6"/>
      <c r="L3" s="6"/>
      <c r="M3" s="6"/>
      <c r="N3" s="6"/>
    </row>
    <row r="4" ht="20" customHeight="1" spans="1:14">
      <c r="A4" s="4">
        <v>3</v>
      </c>
      <c r="B4" s="5" t="s">
        <v>19</v>
      </c>
      <c r="C4" s="5" t="s">
        <v>20</v>
      </c>
      <c r="D4" s="5" t="s">
        <v>21</v>
      </c>
      <c r="E4" s="5" t="s">
        <v>16</v>
      </c>
      <c r="F4" s="5">
        <v>200</v>
      </c>
      <c r="G4" s="6">
        <v>0</v>
      </c>
      <c r="H4" s="6">
        <f t="shared" si="0"/>
        <v>0</v>
      </c>
      <c r="I4" s="6">
        <v>0</v>
      </c>
      <c r="J4" s="6">
        <f t="shared" si="1"/>
        <v>0</v>
      </c>
      <c r="K4" s="6"/>
      <c r="L4" s="6"/>
      <c r="M4" s="6"/>
      <c r="N4" s="6"/>
    </row>
    <row r="5" ht="20" customHeight="1" spans="1:14">
      <c r="A5" s="4">
        <v>4</v>
      </c>
      <c r="B5" s="5" t="s">
        <v>22</v>
      </c>
      <c r="C5" s="5" t="s">
        <v>14</v>
      </c>
      <c r="D5" s="5" t="s">
        <v>23</v>
      </c>
      <c r="E5" s="5" t="s">
        <v>24</v>
      </c>
      <c r="F5" s="5">
        <v>549</v>
      </c>
      <c r="G5" s="6">
        <v>5</v>
      </c>
      <c r="H5" s="6">
        <f t="shared" si="0"/>
        <v>2745</v>
      </c>
      <c r="I5" s="6">
        <v>549</v>
      </c>
      <c r="J5" s="6">
        <f t="shared" si="1"/>
        <v>2745</v>
      </c>
      <c r="K5" s="6"/>
      <c r="L5" s="6"/>
      <c r="M5" s="6"/>
      <c r="N5" s="6"/>
    </row>
    <row r="6" ht="20" customHeight="1" spans="1:14">
      <c r="A6" s="4">
        <v>5</v>
      </c>
      <c r="B6" s="5" t="s">
        <v>25</v>
      </c>
      <c r="C6" s="5" t="s">
        <v>14</v>
      </c>
      <c r="D6" s="5" t="s">
        <v>25</v>
      </c>
      <c r="E6" s="5" t="s">
        <v>26</v>
      </c>
      <c r="F6" s="5">
        <v>120</v>
      </c>
      <c r="G6" s="6">
        <v>0</v>
      </c>
      <c r="H6" s="6">
        <f t="shared" si="0"/>
        <v>0</v>
      </c>
      <c r="I6" s="6">
        <v>0</v>
      </c>
      <c r="J6" s="6">
        <f t="shared" si="1"/>
        <v>0</v>
      </c>
      <c r="K6" s="6"/>
      <c r="L6" s="6"/>
      <c r="M6" s="6"/>
      <c r="N6" s="6"/>
    </row>
    <row r="7" ht="20" customHeight="1" spans="1:14">
      <c r="A7" s="4">
        <v>6</v>
      </c>
      <c r="B7" s="5" t="s">
        <v>27</v>
      </c>
      <c r="C7" s="5" t="s">
        <v>14</v>
      </c>
      <c r="D7" s="5" t="s">
        <v>27</v>
      </c>
      <c r="E7" s="5" t="s">
        <v>28</v>
      </c>
      <c r="F7" s="5">
        <v>10</v>
      </c>
      <c r="G7" s="6">
        <v>5</v>
      </c>
      <c r="H7" s="6">
        <f t="shared" si="0"/>
        <v>50</v>
      </c>
      <c r="I7" s="6">
        <v>10</v>
      </c>
      <c r="J7" s="6">
        <f t="shared" si="1"/>
        <v>50</v>
      </c>
      <c r="K7" s="6"/>
      <c r="L7" s="6"/>
      <c r="M7" s="6"/>
      <c r="N7" s="6"/>
    </row>
    <row r="8" ht="20" customHeight="1" spans="1:14">
      <c r="A8" s="4">
        <v>7</v>
      </c>
      <c r="B8" s="5" t="s">
        <v>29</v>
      </c>
      <c r="C8" s="5" t="s">
        <v>14</v>
      </c>
      <c r="D8" s="5" t="s">
        <v>30</v>
      </c>
      <c r="E8" s="5" t="s">
        <v>31</v>
      </c>
      <c r="F8" s="5">
        <v>70</v>
      </c>
      <c r="G8" s="6">
        <v>5</v>
      </c>
      <c r="H8" s="6">
        <f t="shared" si="0"/>
        <v>350</v>
      </c>
      <c r="I8" s="6">
        <v>70</v>
      </c>
      <c r="J8" s="6">
        <f t="shared" si="1"/>
        <v>350</v>
      </c>
      <c r="K8" s="6"/>
      <c r="L8" s="6"/>
      <c r="M8" s="6"/>
      <c r="N8" s="6"/>
    </row>
    <row r="9" ht="20" customHeight="1" spans="1:14">
      <c r="A9" s="4">
        <v>8</v>
      </c>
      <c r="B9" s="5" t="s">
        <v>32</v>
      </c>
      <c r="C9" s="5" t="s">
        <v>14</v>
      </c>
      <c r="D9" s="5" t="s">
        <v>33</v>
      </c>
      <c r="E9" s="5" t="s">
        <v>16</v>
      </c>
      <c r="F9" s="5">
        <v>1200</v>
      </c>
      <c r="G9" s="6">
        <v>0</v>
      </c>
      <c r="H9" s="6">
        <f t="shared" si="0"/>
        <v>0</v>
      </c>
      <c r="I9" s="6">
        <v>0</v>
      </c>
      <c r="J9" s="6">
        <f t="shared" si="1"/>
        <v>0</v>
      </c>
      <c r="K9" s="6"/>
      <c r="L9" s="6"/>
      <c r="M9" s="6"/>
      <c r="N9" s="6"/>
    </row>
    <row r="10" ht="20" customHeight="1" spans="1:14">
      <c r="A10" s="4">
        <v>9</v>
      </c>
      <c r="B10" s="5" t="s">
        <v>34</v>
      </c>
      <c r="C10" s="5" t="s">
        <v>35</v>
      </c>
      <c r="D10" s="5" t="s">
        <v>36</v>
      </c>
      <c r="E10" s="5" t="s">
        <v>37</v>
      </c>
      <c r="F10" s="5">
        <v>11000</v>
      </c>
      <c r="G10" s="6">
        <v>2</v>
      </c>
      <c r="H10" s="6">
        <f t="shared" si="0"/>
        <v>22000</v>
      </c>
      <c r="I10" s="14">
        <v>9000</v>
      </c>
      <c r="J10" s="6">
        <f t="shared" si="1"/>
        <v>18000</v>
      </c>
      <c r="K10" s="6"/>
      <c r="L10" s="6"/>
      <c r="M10" s="6"/>
      <c r="N10" s="6"/>
    </row>
    <row r="11" ht="20" customHeight="1" spans="1:14">
      <c r="A11" s="4">
        <v>10</v>
      </c>
      <c r="B11" s="5" t="s">
        <v>38</v>
      </c>
      <c r="C11" s="5" t="s">
        <v>35</v>
      </c>
      <c r="D11" s="5" t="s">
        <v>39</v>
      </c>
      <c r="E11" s="5" t="s">
        <v>37</v>
      </c>
      <c r="F11" s="5">
        <v>2000</v>
      </c>
      <c r="G11" s="6">
        <v>2</v>
      </c>
      <c r="H11" s="6">
        <f t="shared" si="0"/>
        <v>4000</v>
      </c>
      <c r="I11" s="14">
        <v>2000</v>
      </c>
      <c r="J11" s="6">
        <f t="shared" si="1"/>
        <v>4000</v>
      </c>
      <c r="K11" s="6"/>
      <c r="L11" s="6"/>
      <c r="M11" s="6"/>
      <c r="N11" s="6"/>
    </row>
    <row r="12" ht="20" customHeight="1" spans="1:14">
      <c r="A12" s="4">
        <v>11</v>
      </c>
      <c r="B12" s="5" t="s">
        <v>40</v>
      </c>
      <c r="C12" s="5" t="s">
        <v>41</v>
      </c>
      <c r="D12" s="5" t="s">
        <v>42</v>
      </c>
      <c r="E12" s="5" t="s">
        <v>16</v>
      </c>
      <c r="F12" s="5">
        <v>28</v>
      </c>
      <c r="G12" s="6">
        <v>5</v>
      </c>
      <c r="H12" s="6">
        <f t="shared" si="0"/>
        <v>140</v>
      </c>
      <c r="I12" s="6">
        <v>28</v>
      </c>
      <c r="J12" s="6">
        <f t="shared" ref="J12:J39" si="2">SUM(G12*I12)</f>
        <v>140</v>
      </c>
      <c r="K12" s="6"/>
      <c r="L12" s="6"/>
      <c r="M12" s="6"/>
      <c r="N12" s="6"/>
    </row>
    <row r="13" ht="20" customHeight="1" spans="1:14">
      <c r="A13" s="4">
        <v>12</v>
      </c>
      <c r="B13" s="5" t="s">
        <v>43</v>
      </c>
      <c r="C13" s="5" t="s">
        <v>41</v>
      </c>
      <c r="D13" s="5" t="s">
        <v>44</v>
      </c>
      <c r="E13" s="5" t="s">
        <v>16</v>
      </c>
      <c r="F13" s="5">
        <v>11</v>
      </c>
      <c r="G13" s="6">
        <v>5</v>
      </c>
      <c r="H13" s="6">
        <f t="shared" si="0"/>
        <v>55</v>
      </c>
      <c r="I13" s="6">
        <v>11</v>
      </c>
      <c r="J13" s="6">
        <f t="shared" si="2"/>
        <v>55</v>
      </c>
      <c r="K13" s="6"/>
      <c r="L13" s="6"/>
      <c r="M13" s="6"/>
      <c r="N13" s="6"/>
    </row>
    <row r="14" ht="20" customHeight="1" spans="1:14">
      <c r="A14" s="7">
        <v>13</v>
      </c>
      <c r="B14" s="8" t="s">
        <v>45</v>
      </c>
      <c r="C14" s="8" t="s">
        <v>46</v>
      </c>
      <c r="D14" s="8" t="s">
        <v>47</v>
      </c>
      <c r="E14" s="8" t="s">
        <v>48</v>
      </c>
      <c r="F14" s="8">
        <v>792</v>
      </c>
      <c r="G14" s="6">
        <v>8</v>
      </c>
      <c r="H14" s="6">
        <f t="shared" si="0"/>
        <v>6336</v>
      </c>
      <c r="I14" s="6">
        <v>792</v>
      </c>
      <c r="J14" s="6">
        <f t="shared" si="2"/>
        <v>6336</v>
      </c>
      <c r="K14" s="6"/>
      <c r="L14" s="6"/>
      <c r="M14" s="6"/>
      <c r="N14" s="6"/>
    </row>
    <row r="15" ht="20" customHeight="1" spans="1:14">
      <c r="A15" s="7">
        <v>14</v>
      </c>
      <c r="B15" s="8" t="s">
        <v>49</v>
      </c>
      <c r="C15" s="8" t="s">
        <v>46</v>
      </c>
      <c r="D15" s="8" t="s">
        <v>50</v>
      </c>
      <c r="E15" s="8" t="s">
        <v>51</v>
      </c>
      <c r="F15" s="8">
        <v>187</v>
      </c>
      <c r="G15" s="6">
        <v>200</v>
      </c>
      <c r="H15" s="6">
        <f t="shared" si="0"/>
        <v>37400</v>
      </c>
      <c r="I15" s="14">
        <v>196</v>
      </c>
      <c r="J15" s="6">
        <f t="shared" si="2"/>
        <v>39200</v>
      </c>
      <c r="K15" s="6"/>
      <c r="L15" s="6"/>
      <c r="M15" s="6"/>
      <c r="N15" s="6"/>
    </row>
    <row r="16" ht="20" customHeight="1" spans="1:14">
      <c r="A16" s="4">
        <v>15</v>
      </c>
      <c r="B16" s="5" t="s">
        <v>52</v>
      </c>
      <c r="C16" s="5" t="s">
        <v>41</v>
      </c>
      <c r="D16" s="5" t="s">
        <v>53</v>
      </c>
      <c r="E16" s="5" t="s">
        <v>54</v>
      </c>
      <c r="F16" s="5">
        <v>10</v>
      </c>
      <c r="G16" s="6">
        <v>0</v>
      </c>
      <c r="H16" s="6">
        <f t="shared" si="0"/>
        <v>0</v>
      </c>
      <c r="I16" s="6">
        <v>0</v>
      </c>
      <c r="J16" s="6">
        <f t="shared" si="2"/>
        <v>0</v>
      </c>
      <c r="K16" s="6"/>
      <c r="L16" s="6"/>
      <c r="M16" s="6"/>
      <c r="N16" s="6"/>
    </row>
    <row r="17" ht="20" customHeight="1" spans="1:14">
      <c r="A17" s="4">
        <v>16</v>
      </c>
      <c r="B17" s="5" t="s">
        <v>52</v>
      </c>
      <c r="C17" s="5" t="s">
        <v>41</v>
      </c>
      <c r="D17" s="5" t="s">
        <v>55</v>
      </c>
      <c r="E17" s="5" t="s">
        <v>54</v>
      </c>
      <c r="F17" s="5">
        <v>80</v>
      </c>
      <c r="G17" s="6">
        <v>0</v>
      </c>
      <c r="H17" s="6">
        <f t="shared" si="0"/>
        <v>0</v>
      </c>
      <c r="I17" s="6">
        <v>0</v>
      </c>
      <c r="J17" s="6">
        <f t="shared" si="2"/>
        <v>0</v>
      </c>
      <c r="K17" s="6"/>
      <c r="L17" s="6"/>
      <c r="M17" s="6"/>
      <c r="N17" s="6"/>
    </row>
    <row r="18" ht="20" customHeight="1" spans="1:14">
      <c r="A18" s="4">
        <v>17</v>
      </c>
      <c r="B18" s="5" t="s">
        <v>52</v>
      </c>
      <c r="C18" s="5" t="s">
        <v>41</v>
      </c>
      <c r="D18" s="5" t="s">
        <v>56</v>
      </c>
      <c r="E18" s="5" t="s">
        <v>24</v>
      </c>
      <c r="F18" s="5">
        <v>20</v>
      </c>
      <c r="G18" s="6">
        <v>0</v>
      </c>
      <c r="H18" s="6">
        <f t="shared" si="0"/>
        <v>0</v>
      </c>
      <c r="I18" s="6">
        <v>0</v>
      </c>
      <c r="J18" s="6">
        <f t="shared" si="2"/>
        <v>0</v>
      </c>
      <c r="K18" s="6"/>
      <c r="L18" s="6"/>
      <c r="M18" s="6"/>
      <c r="N18" s="6"/>
    </row>
    <row r="19" ht="20" customHeight="1" spans="1:14">
      <c r="A19" s="4">
        <v>18</v>
      </c>
      <c r="B19" s="5" t="s">
        <v>52</v>
      </c>
      <c r="C19" s="5" t="s">
        <v>41</v>
      </c>
      <c r="D19" s="5" t="s">
        <v>57</v>
      </c>
      <c r="E19" s="5" t="s">
        <v>24</v>
      </c>
      <c r="F19" s="5">
        <v>100</v>
      </c>
      <c r="G19" s="6">
        <v>0</v>
      </c>
      <c r="H19" s="6">
        <f t="shared" si="0"/>
        <v>0</v>
      </c>
      <c r="I19" s="6">
        <v>0</v>
      </c>
      <c r="J19" s="6">
        <f t="shared" si="2"/>
        <v>0</v>
      </c>
      <c r="K19" s="6"/>
      <c r="L19" s="6"/>
      <c r="M19" s="6"/>
      <c r="N19" s="6"/>
    </row>
    <row r="20" ht="20" customHeight="1" spans="1:14">
      <c r="A20" s="4">
        <v>19</v>
      </c>
      <c r="B20" s="5" t="s">
        <v>52</v>
      </c>
      <c r="C20" s="5" t="s">
        <v>41</v>
      </c>
      <c r="D20" s="5" t="s">
        <v>58</v>
      </c>
      <c r="E20" s="5" t="s">
        <v>24</v>
      </c>
      <c r="F20" s="5">
        <v>20</v>
      </c>
      <c r="G20" s="6">
        <v>0</v>
      </c>
      <c r="H20" s="6">
        <f t="shared" si="0"/>
        <v>0</v>
      </c>
      <c r="I20" s="6">
        <v>0</v>
      </c>
      <c r="J20" s="6">
        <f t="shared" si="2"/>
        <v>0</v>
      </c>
      <c r="K20" s="6"/>
      <c r="L20" s="6"/>
      <c r="M20" s="6"/>
      <c r="N20" s="6"/>
    </row>
    <row r="21" ht="20" customHeight="1" spans="1:14">
      <c r="A21" s="4">
        <v>20</v>
      </c>
      <c r="B21" s="5" t="s">
        <v>59</v>
      </c>
      <c r="C21" s="5"/>
      <c r="D21" s="5" t="s">
        <v>60</v>
      </c>
      <c r="E21" s="5" t="s">
        <v>16</v>
      </c>
      <c r="F21" s="5">
        <v>2</v>
      </c>
      <c r="G21" s="6">
        <v>0</v>
      </c>
      <c r="H21" s="6">
        <f t="shared" si="0"/>
        <v>0</v>
      </c>
      <c r="I21" s="6">
        <v>0</v>
      </c>
      <c r="J21" s="6">
        <f t="shared" si="2"/>
        <v>0</v>
      </c>
      <c r="K21" s="6"/>
      <c r="L21" s="6"/>
      <c r="M21" s="6"/>
      <c r="N21" s="6"/>
    </row>
    <row r="22" ht="20" customHeight="1" spans="1:14">
      <c r="A22" s="4">
        <v>21</v>
      </c>
      <c r="B22" s="5" t="s">
        <v>59</v>
      </c>
      <c r="C22" s="5"/>
      <c r="D22" s="5" t="s">
        <v>61</v>
      </c>
      <c r="E22" s="5" t="s">
        <v>16</v>
      </c>
      <c r="F22" s="5">
        <v>2</v>
      </c>
      <c r="G22" s="6">
        <v>0</v>
      </c>
      <c r="H22" s="6">
        <f t="shared" si="0"/>
        <v>0</v>
      </c>
      <c r="I22" s="6">
        <v>0</v>
      </c>
      <c r="J22" s="6">
        <f t="shared" si="2"/>
        <v>0</v>
      </c>
      <c r="K22" s="6"/>
      <c r="L22" s="6"/>
      <c r="M22" s="6"/>
      <c r="N22" s="6"/>
    </row>
    <row r="23" ht="20" customHeight="1" spans="1:14">
      <c r="A23" s="4">
        <v>22</v>
      </c>
      <c r="B23" s="5" t="s">
        <v>62</v>
      </c>
      <c r="C23" s="5" t="s">
        <v>63</v>
      </c>
      <c r="D23" s="5" t="s">
        <v>64</v>
      </c>
      <c r="E23" s="5" t="s">
        <v>16</v>
      </c>
      <c r="F23" s="5">
        <v>11</v>
      </c>
      <c r="G23" s="6">
        <v>100</v>
      </c>
      <c r="H23" s="6">
        <f t="shared" si="0"/>
        <v>1100</v>
      </c>
      <c r="I23" s="6">
        <v>12</v>
      </c>
      <c r="J23" s="6">
        <f t="shared" si="2"/>
        <v>1200</v>
      </c>
      <c r="K23" s="6"/>
      <c r="L23" s="6"/>
      <c r="M23" s="6"/>
      <c r="N23" s="6"/>
    </row>
    <row r="24" ht="20" customHeight="1" spans="1:14">
      <c r="A24" s="4">
        <v>23</v>
      </c>
      <c r="B24" s="5" t="s">
        <v>65</v>
      </c>
      <c r="C24" s="5" t="s">
        <v>63</v>
      </c>
      <c r="D24" s="5" t="s">
        <v>66</v>
      </c>
      <c r="E24" s="5" t="s">
        <v>16</v>
      </c>
      <c r="F24" s="5">
        <v>15</v>
      </c>
      <c r="G24" s="6">
        <v>100</v>
      </c>
      <c r="H24" s="6">
        <f t="shared" si="0"/>
        <v>1500</v>
      </c>
      <c r="I24" s="6">
        <v>15</v>
      </c>
      <c r="J24" s="6">
        <f t="shared" si="2"/>
        <v>1500</v>
      </c>
      <c r="K24" s="6"/>
      <c r="L24" s="6"/>
      <c r="M24" s="6"/>
      <c r="N24" s="6"/>
    </row>
    <row r="25" ht="20" customHeight="1" spans="1:14">
      <c r="A25" s="4">
        <v>24</v>
      </c>
      <c r="B25" s="5" t="s">
        <v>67</v>
      </c>
      <c r="C25" s="5" t="s">
        <v>63</v>
      </c>
      <c r="D25" s="5" t="s">
        <v>68</v>
      </c>
      <c r="E25" s="5" t="s">
        <v>16</v>
      </c>
      <c r="F25" s="5">
        <v>2</v>
      </c>
      <c r="G25" s="6">
        <v>100</v>
      </c>
      <c r="H25" s="6">
        <f t="shared" si="0"/>
        <v>200</v>
      </c>
      <c r="I25" s="6">
        <v>2</v>
      </c>
      <c r="J25" s="6">
        <f t="shared" si="2"/>
        <v>200</v>
      </c>
      <c r="K25" s="6"/>
      <c r="L25" s="6"/>
      <c r="M25" s="6"/>
      <c r="N25" s="6"/>
    </row>
    <row r="26" ht="20" customHeight="1" spans="1:14">
      <c r="A26" s="4">
        <v>25</v>
      </c>
      <c r="B26" s="5" t="s">
        <v>69</v>
      </c>
      <c r="C26" s="5" t="s">
        <v>70</v>
      </c>
      <c r="D26" s="5" t="s">
        <v>71</v>
      </c>
      <c r="E26" s="5" t="s">
        <v>28</v>
      </c>
      <c r="F26" s="5">
        <v>45</v>
      </c>
      <c r="G26" s="6">
        <v>40</v>
      </c>
      <c r="H26" s="6">
        <f t="shared" si="0"/>
        <v>1800</v>
      </c>
      <c r="I26" s="6">
        <v>45</v>
      </c>
      <c r="J26" s="6">
        <f t="shared" si="2"/>
        <v>1800</v>
      </c>
      <c r="K26" s="6"/>
      <c r="L26" s="6"/>
      <c r="M26" s="6"/>
      <c r="N26" s="6"/>
    </row>
    <row r="27" ht="20" customHeight="1" spans="1:14">
      <c r="A27" s="4">
        <v>26</v>
      </c>
      <c r="B27" s="5" t="s">
        <v>72</v>
      </c>
      <c r="C27" s="5" t="s">
        <v>73</v>
      </c>
      <c r="D27" s="5" t="s">
        <v>74</v>
      </c>
      <c r="E27" s="5" t="s">
        <v>37</v>
      </c>
      <c r="F27" s="5">
        <v>10</v>
      </c>
      <c r="G27" s="6">
        <v>20</v>
      </c>
      <c r="H27" s="6">
        <f t="shared" si="0"/>
        <v>200</v>
      </c>
      <c r="I27" s="14">
        <v>0</v>
      </c>
      <c r="J27" s="6">
        <f t="shared" si="2"/>
        <v>0</v>
      </c>
      <c r="K27" s="6"/>
      <c r="L27" s="6"/>
      <c r="M27" s="6"/>
      <c r="N27" s="6"/>
    </row>
    <row r="28" ht="24" spans="1:14">
      <c r="A28" s="4">
        <v>27</v>
      </c>
      <c r="B28" s="5" t="s">
        <v>75</v>
      </c>
      <c r="C28" s="5" t="s">
        <v>76</v>
      </c>
      <c r="D28" s="5" t="s">
        <v>77</v>
      </c>
      <c r="E28" s="5" t="s">
        <v>78</v>
      </c>
      <c r="F28" s="5">
        <v>400</v>
      </c>
      <c r="G28" s="6">
        <v>0</v>
      </c>
      <c r="H28" s="6">
        <f t="shared" si="0"/>
        <v>0</v>
      </c>
      <c r="I28" s="6">
        <v>0</v>
      </c>
      <c r="J28" s="6">
        <f t="shared" si="2"/>
        <v>0</v>
      </c>
      <c r="K28" s="6"/>
      <c r="L28" s="6"/>
      <c r="M28" s="6"/>
      <c r="N28" s="6"/>
    </row>
    <row r="29" spans="1:14">
      <c r="A29" s="4"/>
      <c r="B29" s="8" t="s">
        <v>79</v>
      </c>
      <c r="C29" s="8" t="s">
        <v>46</v>
      </c>
      <c r="D29" s="9" t="s">
        <v>80</v>
      </c>
      <c r="E29" s="8" t="s">
        <v>78</v>
      </c>
      <c r="F29" s="5">
        <v>274</v>
      </c>
      <c r="G29" s="6">
        <v>108</v>
      </c>
      <c r="H29" s="6">
        <f t="shared" si="0"/>
        <v>29592</v>
      </c>
      <c r="I29" s="14">
        <v>189</v>
      </c>
      <c r="J29" s="6">
        <f t="shared" si="2"/>
        <v>20412</v>
      </c>
      <c r="K29" s="6"/>
      <c r="L29" s="6"/>
      <c r="M29" s="6"/>
      <c r="N29" s="6"/>
    </row>
    <row r="30" ht="20" customHeight="1" spans="1:14">
      <c r="A30" s="10">
        <v>28</v>
      </c>
      <c r="B30" s="8" t="s">
        <v>79</v>
      </c>
      <c r="C30" s="8" t="s">
        <v>46</v>
      </c>
      <c r="D30" s="8" t="s">
        <v>81</v>
      </c>
      <c r="E30" s="8" t="s">
        <v>78</v>
      </c>
      <c r="F30" s="8">
        <v>213</v>
      </c>
      <c r="G30" s="6">
        <v>80</v>
      </c>
      <c r="H30" s="6">
        <f t="shared" si="0"/>
        <v>17040</v>
      </c>
      <c r="I30" s="14">
        <v>292</v>
      </c>
      <c r="J30" s="6">
        <f t="shared" si="2"/>
        <v>23360</v>
      </c>
      <c r="K30" s="6"/>
      <c r="L30" s="6"/>
      <c r="M30" s="6"/>
      <c r="N30" s="6"/>
    </row>
    <row r="31" ht="20" customHeight="1" spans="1:14">
      <c r="A31" s="4">
        <v>29</v>
      </c>
      <c r="B31" s="5" t="s">
        <v>82</v>
      </c>
      <c r="C31" s="5" t="s">
        <v>20</v>
      </c>
      <c r="D31" s="5" t="s">
        <v>83</v>
      </c>
      <c r="E31" s="5" t="s">
        <v>37</v>
      </c>
      <c r="F31" s="5">
        <v>3000</v>
      </c>
      <c r="G31" s="6">
        <v>2</v>
      </c>
      <c r="H31" s="6">
        <f t="shared" si="0"/>
        <v>6000</v>
      </c>
      <c r="I31" s="15">
        <v>3700</v>
      </c>
      <c r="J31" s="6">
        <f t="shared" si="2"/>
        <v>7400</v>
      </c>
      <c r="K31" s="6"/>
      <c r="L31" s="6"/>
      <c r="M31" s="6"/>
      <c r="N31" s="6"/>
    </row>
    <row r="32" ht="20" customHeight="1" spans="1:14">
      <c r="A32" s="4">
        <v>30</v>
      </c>
      <c r="B32" s="5" t="s">
        <v>84</v>
      </c>
      <c r="C32" s="5" t="s">
        <v>73</v>
      </c>
      <c r="D32" s="5" t="s">
        <v>85</v>
      </c>
      <c r="E32" s="5" t="s">
        <v>37</v>
      </c>
      <c r="F32" s="5">
        <v>100</v>
      </c>
      <c r="G32" s="6">
        <v>3</v>
      </c>
      <c r="H32" s="6">
        <f t="shared" si="0"/>
        <v>300</v>
      </c>
      <c r="I32" s="6">
        <v>0</v>
      </c>
      <c r="J32" s="6">
        <f t="shared" si="2"/>
        <v>0</v>
      </c>
      <c r="K32" s="6"/>
      <c r="L32" s="6"/>
      <c r="M32" s="6"/>
      <c r="N32" s="6"/>
    </row>
    <row r="33" ht="20" customHeight="1" spans="1:14">
      <c r="A33" s="4">
        <v>31</v>
      </c>
      <c r="B33" s="5" t="s">
        <v>86</v>
      </c>
      <c r="C33" s="5" t="s">
        <v>73</v>
      </c>
      <c r="D33" s="5" t="s">
        <v>87</v>
      </c>
      <c r="E33" s="5" t="s">
        <v>37</v>
      </c>
      <c r="F33" s="5">
        <v>300</v>
      </c>
      <c r="G33" s="6">
        <v>20</v>
      </c>
      <c r="H33" s="6">
        <f t="shared" si="0"/>
        <v>6000</v>
      </c>
      <c r="I33" s="6">
        <v>300</v>
      </c>
      <c r="J33" s="6">
        <f t="shared" si="2"/>
        <v>6000</v>
      </c>
      <c r="K33" s="6"/>
      <c r="L33" s="6"/>
      <c r="M33" s="6"/>
      <c r="N33" s="6"/>
    </row>
    <row r="34" ht="20" customHeight="1" spans="1:14">
      <c r="A34" s="4">
        <v>32</v>
      </c>
      <c r="B34" s="5" t="s">
        <v>86</v>
      </c>
      <c r="C34" s="5" t="s">
        <v>73</v>
      </c>
      <c r="D34" s="5" t="s">
        <v>88</v>
      </c>
      <c r="E34" s="5" t="s">
        <v>37</v>
      </c>
      <c r="F34" s="5">
        <v>4000</v>
      </c>
      <c r="G34" s="6">
        <v>20</v>
      </c>
      <c r="H34" s="6">
        <f t="shared" si="0"/>
        <v>80000</v>
      </c>
      <c r="I34" s="6">
        <v>4000</v>
      </c>
      <c r="J34" s="6">
        <f t="shared" si="2"/>
        <v>80000</v>
      </c>
      <c r="K34" s="6"/>
      <c r="L34" s="6"/>
      <c r="M34" s="6"/>
      <c r="N34" s="6"/>
    </row>
    <row r="35" ht="20" customHeight="1" spans="1:14">
      <c r="A35" s="4">
        <v>33</v>
      </c>
      <c r="B35" s="5" t="s">
        <v>89</v>
      </c>
      <c r="C35" s="5" t="s">
        <v>70</v>
      </c>
      <c r="D35" s="5" t="s">
        <v>90</v>
      </c>
      <c r="E35" s="5" t="s">
        <v>28</v>
      </c>
      <c r="F35" s="5">
        <v>45</v>
      </c>
      <c r="G35" s="6">
        <v>0</v>
      </c>
      <c r="H35" s="6">
        <f t="shared" si="0"/>
        <v>0</v>
      </c>
      <c r="I35" s="6">
        <v>0</v>
      </c>
      <c r="J35" s="6">
        <f t="shared" si="2"/>
        <v>0</v>
      </c>
      <c r="K35" s="6"/>
      <c r="L35" s="6"/>
      <c r="M35" s="6"/>
      <c r="N35" s="6"/>
    </row>
    <row r="36" ht="20" customHeight="1" spans="1:14">
      <c r="A36" s="4">
        <v>34</v>
      </c>
      <c r="B36" s="5" t="s">
        <v>91</v>
      </c>
      <c r="C36" s="5" t="s">
        <v>92</v>
      </c>
      <c r="D36" s="5" t="s">
        <v>93</v>
      </c>
      <c r="E36" s="5" t="s">
        <v>37</v>
      </c>
      <c r="F36" s="5">
        <v>4200</v>
      </c>
      <c r="G36" s="6">
        <v>2</v>
      </c>
      <c r="H36" s="6">
        <f t="shared" si="0"/>
        <v>8400</v>
      </c>
      <c r="I36" s="15">
        <v>3000</v>
      </c>
      <c r="J36" s="6">
        <f t="shared" si="2"/>
        <v>6000</v>
      </c>
      <c r="K36" s="6"/>
      <c r="L36" s="6"/>
      <c r="M36" s="6"/>
      <c r="N36" s="6"/>
    </row>
    <row r="37" ht="20" customHeight="1" spans="1:14">
      <c r="A37" s="4">
        <v>35</v>
      </c>
      <c r="B37" s="5" t="s">
        <v>94</v>
      </c>
      <c r="C37" s="5" t="s">
        <v>76</v>
      </c>
      <c r="D37" s="5" t="s">
        <v>95</v>
      </c>
      <c r="E37" s="5" t="s">
        <v>28</v>
      </c>
      <c r="F37" s="5">
        <v>1</v>
      </c>
      <c r="G37" s="6">
        <v>300</v>
      </c>
      <c r="H37" s="6">
        <f t="shared" si="0"/>
        <v>300</v>
      </c>
      <c r="I37" s="6">
        <v>1</v>
      </c>
      <c r="J37" s="6">
        <f t="shared" si="2"/>
        <v>300</v>
      </c>
      <c r="K37" s="6"/>
      <c r="L37" s="6"/>
      <c r="M37" s="6"/>
      <c r="N37" s="6"/>
    </row>
    <row r="38" ht="24" spans="1:14">
      <c r="A38" s="4">
        <v>36</v>
      </c>
      <c r="B38" s="5" t="s">
        <v>96</v>
      </c>
      <c r="C38" s="5" t="s">
        <v>97</v>
      </c>
      <c r="D38" s="5" t="s">
        <v>98</v>
      </c>
      <c r="E38" s="5" t="s">
        <v>28</v>
      </c>
      <c r="F38" s="5">
        <v>1</v>
      </c>
      <c r="G38" s="6">
        <v>800</v>
      </c>
      <c r="H38" s="6">
        <f t="shared" si="0"/>
        <v>800</v>
      </c>
      <c r="I38" s="6">
        <v>1</v>
      </c>
      <c r="J38" s="6">
        <f t="shared" si="2"/>
        <v>800</v>
      </c>
      <c r="K38" s="6"/>
      <c r="L38" s="6"/>
      <c r="M38" s="6"/>
      <c r="N38" s="6"/>
    </row>
    <row r="39" ht="20" customHeight="1" spans="1:14">
      <c r="A39" s="4">
        <v>37</v>
      </c>
      <c r="B39" s="5" t="s">
        <v>99</v>
      </c>
      <c r="C39" s="5" t="s">
        <v>100</v>
      </c>
      <c r="D39" s="5" t="s">
        <v>101</v>
      </c>
      <c r="E39" s="5" t="s">
        <v>51</v>
      </c>
      <c r="F39" s="5">
        <v>1</v>
      </c>
      <c r="G39" s="6">
        <v>0</v>
      </c>
      <c r="H39" s="6">
        <f t="shared" si="0"/>
        <v>0</v>
      </c>
      <c r="I39" s="6">
        <v>0</v>
      </c>
      <c r="J39" s="6">
        <f t="shared" si="2"/>
        <v>0</v>
      </c>
      <c r="K39" s="6"/>
      <c r="L39" s="6"/>
      <c r="M39" s="6"/>
      <c r="N39" s="6"/>
    </row>
    <row r="40" ht="20" customHeight="1" spans="1:14">
      <c r="A40" s="4">
        <v>38</v>
      </c>
      <c r="B40" s="5" t="s">
        <v>102</v>
      </c>
      <c r="C40" s="5" t="s">
        <v>103</v>
      </c>
      <c r="D40" s="5" t="s">
        <v>104</v>
      </c>
      <c r="E40" s="5" t="s">
        <v>105</v>
      </c>
      <c r="F40" s="5">
        <v>1</v>
      </c>
      <c r="G40" s="6" t="s">
        <v>106</v>
      </c>
      <c r="H40" s="6"/>
      <c r="I40" s="6"/>
      <c r="J40" s="6"/>
      <c r="K40" s="6"/>
      <c r="L40" s="6"/>
      <c r="M40" s="6"/>
      <c r="N40" s="6"/>
    </row>
    <row r="41" ht="35" customHeight="1" spans="4:10">
      <c r="D41" t="s">
        <v>107</v>
      </c>
      <c r="H41" s="11">
        <f>SUM(H2:H40)</f>
        <v>227955</v>
      </c>
      <c r="J41" s="11">
        <f>SUM(J2:J40)</f>
        <v>221495</v>
      </c>
    </row>
    <row r="42" ht="22" customHeight="1" spans="4:10">
      <c r="D42" s="12" t="s">
        <v>108</v>
      </c>
      <c r="E42" s="13"/>
      <c r="F42" s="13"/>
      <c r="G42" s="13"/>
      <c r="H42" s="13"/>
      <c r="I42" s="13"/>
      <c r="J42" s="16"/>
    </row>
  </sheetData>
  <mergeCells count="1">
    <mergeCell ref="D42:J4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2022-05-12T02:13:00Z</dcterms:created>
  <dcterms:modified xsi:type="dcterms:W3CDTF">2023-01-14T06:19:10Z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E8C62924D8C440689754B3041510C9E0</vt:lpwstr>
  </property>
  <property fmtid="{D5CDD505-2E9C-101B-9397-08002B2CF9AE}" pid="3" name="KSOProductBuildVer">
    <vt:lpwstr>2052-11.1.0.13703</vt:lpwstr>
  </property>
</Properties>
</file>