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明细" sheetId="1" r:id="rId1"/>
  </sheets>
  <definedNames>
    <definedName name="_xlnm.Print_Area" localSheetId="0">明细!$A$1:$R$28</definedName>
  </definedNames>
  <calcPr calcId="144525"/>
</workbook>
</file>

<file path=xl/sharedStrings.xml><?xml version="1.0" encoding="utf-8"?>
<sst xmlns="http://schemas.openxmlformats.org/spreadsheetml/2006/main" count="90" uniqueCount="77">
  <si>
    <t>施工厂房</t>
  </si>
  <si>
    <t>楼层</t>
  </si>
  <si>
    <t>桥架安装(米)</t>
  </si>
  <si>
    <t>办公区</t>
  </si>
  <si>
    <t>工厂区</t>
  </si>
  <si>
    <t>二次布线（10个点以下）</t>
  </si>
  <si>
    <t>二次布线（10个点以上）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</si>
  <si>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</si>
  <si>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</si>
  <si>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</si>
  <si>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</si>
  <si>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</si>
  <si>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</si>
  <si>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</si>
  <si>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</si>
  <si>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</si>
  <si>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</si>
  <si>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</si>
  <si>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14号厂房（禹凯辉）</t>
  </si>
  <si>
    <t>项目</t>
  </si>
  <si>
    <t>单位</t>
  </si>
  <si>
    <t>单价</t>
  </si>
  <si>
    <t>数量</t>
  </si>
  <si>
    <t>金额</t>
  </si>
  <si>
    <t>18号厂房（汤琴）</t>
  </si>
  <si>
    <t>人工费用-无线AP-安装、施工</t>
  </si>
  <si>
    <t>个</t>
  </si>
  <si>
    <t>8号厂房（黎柳华）</t>
  </si>
  <si>
    <t>人工费用-PVC线槽-安装、施工</t>
  </si>
  <si>
    <t>米</t>
  </si>
  <si>
    <t>办公楼（欧静）</t>
  </si>
  <si>
    <t>10F</t>
  </si>
  <si>
    <t>人工费用-PVC线管-安装、施工</t>
  </si>
  <si>
    <t>大地国际物流（夏翘）</t>
  </si>
  <si>
    <t>人工费用-铁皮线槽-安装、施工</t>
  </si>
  <si>
    <t>湘迪小厨（唐洪仟）</t>
  </si>
  <si>
    <t>人工费用-穿线铁管-安装、施工</t>
  </si>
  <si>
    <t>老厂5号厂房（朱小舟）</t>
  </si>
  <si>
    <t>人工费用-桥架-安装、施工</t>
  </si>
  <si>
    <t>生活配套房（田丹）</t>
  </si>
  <si>
    <t>人工费用-光纤熔接（单位芯24芯及以下）</t>
  </si>
  <si>
    <t>芯</t>
  </si>
  <si>
    <t>人资2F（罗杉）</t>
  </si>
  <si>
    <t>人工费用-光纤熔接（单位芯36芯及以上）</t>
  </si>
  <si>
    <t>2F</t>
  </si>
  <si>
    <t>人工费用-光纤（400米及以下）</t>
  </si>
  <si>
    <t>PCS</t>
  </si>
  <si>
    <t>7号厂房（许金霞）</t>
  </si>
  <si>
    <t>人工费用-光纤（400米以上）</t>
  </si>
  <si>
    <t>24号厂房（鲍琳林）</t>
  </si>
  <si>
    <t>人工费用-一从墙面到用户桌面的布线（二次布线10个点以上）</t>
  </si>
  <si>
    <t>24号厂房联网监控（戴作平）</t>
  </si>
  <si>
    <t>人工费用-一从墙面到用户桌面的布线（二次布线10个点以下）</t>
  </si>
  <si>
    <t>26号厂房（易龙飞）</t>
  </si>
  <si>
    <t>人工费用-一从配线间到用户桌面的布线（办公区）</t>
  </si>
  <si>
    <t>27号厂房联网监控</t>
  </si>
  <si>
    <t>人工费用-一从配线间到用户桌面的布线（工厂区）</t>
  </si>
  <si>
    <t>28号厂房（万顺利）</t>
  </si>
  <si>
    <t>3.4F</t>
  </si>
  <si>
    <t>壁挂式机柜安装（包括电源接通）</t>
  </si>
  <si>
    <t>台</t>
  </si>
  <si>
    <t>45号厂房（罗炼）</t>
  </si>
  <si>
    <t>金额合计：</t>
  </si>
  <si>
    <t>28号厂房（刘倩）</t>
  </si>
  <si>
    <t>5F</t>
  </si>
  <si>
    <t>应付</t>
  </si>
  <si>
    <t>40号厂房（张庭）</t>
  </si>
  <si>
    <t>46号厂房（寻彬彬）</t>
  </si>
  <si>
    <t>办公楼（曲笛）</t>
  </si>
  <si>
    <t>6F</t>
  </si>
  <si>
    <t>9号厂房（漆明）</t>
  </si>
  <si>
    <t>4F</t>
  </si>
  <si>
    <t>招聘中心（周佳玲）</t>
  </si>
  <si>
    <t>2号厂房（罗玲）</t>
  </si>
  <si>
    <t>老厂5号厂房（王羽）</t>
  </si>
  <si>
    <t>1号厂房（瞿艳艳）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</si>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</sst>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C2E6"/>
      <color rgb="00C6E0B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workbookViewId="0">
      <pane ySplit="1" topLeftCell="A2" activePane="bottomLeft" state="frozen"/>
      <selection/>
      <selection pane="bottomLeft" activeCell="L13" sqref="L13"/>
    </sheetView>
  </sheetViews>
  <sheetFormatPr defaultColWidth="8.875" defaultRowHeight="13.5"/>
  <cols>
    <col min="1" max="1" width="27.625" style="3" customWidth="1"/>
    <col min="2" max="2" width="4.375" style="3" customWidth="1"/>
    <col min="3" max="3" width="8.125" style="4" customWidth="1"/>
    <col min="4" max="5" width="6.25" style="4" customWidth="1"/>
    <col min="6" max="6" width="11" style="4" customWidth="1"/>
    <col min="7" max="7" width="8.125" style="3" customWidth="1"/>
    <col min="8" max="8" width="4.5" style="3" customWidth="1"/>
    <col min="9" max="9" width="6.375" style="3" customWidth="1"/>
    <col min="10" max="10" width="4.375" style="3" customWidth="1"/>
    <col min="11" max="12" width="11.25" style="3" customWidth="1"/>
    <col min="13" max="13" width="12" style="3" customWidth="1"/>
    <col min="14" max="15" width="4.5" style="3" customWidth="1"/>
    <col min="16" max="16" width="8.125" style="3" customWidth="1"/>
    <col min="17" max="17" width="4.375" style="3" customWidth="1"/>
    <col min="18" max="18" width="6.25" style="3" customWidth="1"/>
    <col min="19" max="19" width="7.25" style="3" customWidth="1"/>
    <col min="20" max="20" width="47.125" style="3" customWidth="1"/>
    <col min="21" max="24" width="6.375" style="3" customWidth="1"/>
    <col min="25" max="25" width="37.5" style="3" customWidth="1"/>
    <col min="26" max="26" width="8.875" style="3"/>
    <col min="27" max="27" width="21.75" style="3" customWidth="1"/>
    <col min="28" max="16384" width="8.875" style="3"/>
  </cols>
  <sheetData>
    <row r="1" ht="36" customHeight="1" spans="1:18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ht="18" customHeight="1" spans="1:25">
      <c r="A2" s="8" t="s">
        <v>18</v>
      </c>
      <c r="B2" s="8"/>
      <c r="C2" s="9"/>
      <c r="D2" s="9"/>
      <c r="E2" s="10">
        <v>2</v>
      </c>
      <c r="F2" s="10"/>
      <c r="G2" s="10"/>
      <c r="H2" s="11"/>
      <c r="I2" s="11"/>
      <c r="J2" s="11"/>
      <c r="K2" s="11"/>
      <c r="L2" s="11"/>
      <c r="M2" s="11"/>
      <c r="N2" s="11"/>
      <c r="O2" s="15">
        <v>40</v>
      </c>
      <c r="P2" s="16"/>
      <c r="Q2" s="16"/>
      <c r="R2" s="17">
        <v>1</v>
      </c>
      <c r="T2" s="18" t="s">
        <v>19</v>
      </c>
      <c r="U2" s="18" t="s">
        <v>20</v>
      </c>
      <c r="V2" s="18" t="s">
        <v>21</v>
      </c>
      <c r="W2" s="18" t="s">
        <v>22</v>
      </c>
      <c r="X2" s="18" t="s">
        <v>23</v>
      </c>
      <c r="Y2" s="18" t="s">
        <v>16</v>
      </c>
    </row>
    <row r="3" ht="18" customHeight="1" spans="1:25">
      <c r="A3" s="8" t="s">
        <v>24</v>
      </c>
      <c r="B3" s="8"/>
      <c r="C3" s="9"/>
      <c r="D3" s="9"/>
      <c r="E3" s="10">
        <v>5</v>
      </c>
      <c r="F3" s="10"/>
      <c r="G3" s="10"/>
      <c r="H3" s="11"/>
      <c r="I3" s="11"/>
      <c r="J3" s="11">
        <v>2</v>
      </c>
      <c r="K3" s="11">
        <v>1600</v>
      </c>
      <c r="L3" s="11"/>
      <c r="M3" s="11"/>
      <c r="N3" s="11"/>
      <c r="O3" s="15">
        <v>20</v>
      </c>
      <c r="P3" s="15"/>
      <c r="Q3" s="16"/>
      <c r="R3" s="17">
        <v>2</v>
      </c>
      <c r="T3" s="19" t="s">
        <v>25</v>
      </c>
      <c r="U3" s="20" t="s">
        <v>26</v>
      </c>
      <c r="V3" s="20">
        <v>80</v>
      </c>
      <c r="W3" s="21">
        <f>H28</f>
        <v>49</v>
      </c>
      <c r="X3" s="21">
        <f>V3*W3</f>
        <v>3920</v>
      </c>
      <c r="Y3" s="25"/>
    </row>
    <row r="4" ht="18" customHeight="1" spans="1:25">
      <c r="A4" s="8" t="s">
        <v>27</v>
      </c>
      <c r="B4" s="8"/>
      <c r="C4" s="10">
        <v>4</v>
      </c>
      <c r="D4" s="10">
        <v>14</v>
      </c>
      <c r="E4" s="9"/>
      <c r="F4" s="9"/>
      <c r="G4" s="8"/>
      <c r="H4" s="8"/>
      <c r="I4" s="8"/>
      <c r="J4" s="9"/>
      <c r="K4" s="8"/>
      <c r="L4" s="8"/>
      <c r="M4" s="8"/>
      <c r="N4" s="11">
        <v>12</v>
      </c>
      <c r="O4" s="8"/>
      <c r="P4" s="8"/>
      <c r="Q4" s="8"/>
      <c r="R4" s="17">
        <v>3</v>
      </c>
      <c r="T4" s="19" t="s">
        <v>28</v>
      </c>
      <c r="U4" s="20" t="s">
        <v>29</v>
      </c>
      <c r="V4" s="20">
        <v>2</v>
      </c>
      <c r="W4" s="21">
        <f>N28</f>
        <v>66</v>
      </c>
      <c r="X4" s="21">
        <f>V4*W4</f>
        <v>132</v>
      </c>
      <c r="Y4" s="25"/>
    </row>
    <row r="5" ht="18" customHeight="1" spans="1:25">
      <c r="A5" s="8" t="s">
        <v>30</v>
      </c>
      <c r="B5" s="8" t="s">
        <v>31</v>
      </c>
      <c r="C5" s="9"/>
      <c r="D5" s="10">
        <v>16</v>
      </c>
      <c r="E5" s="10"/>
      <c r="F5" s="10">
        <v>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7">
        <v>4</v>
      </c>
      <c r="T5" s="19" t="s">
        <v>32</v>
      </c>
      <c r="U5" s="20" t="s">
        <v>29</v>
      </c>
      <c r="V5" s="20">
        <v>2</v>
      </c>
      <c r="W5" s="21">
        <f>O28</f>
        <v>599</v>
      </c>
      <c r="X5" s="21">
        <f>V5*W5</f>
        <v>1198</v>
      </c>
      <c r="Y5" s="25"/>
    </row>
    <row r="6" ht="18" customHeight="1" spans="1:25">
      <c r="A6" s="8" t="s">
        <v>33</v>
      </c>
      <c r="B6" s="8"/>
      <c r="C6" s="9"/>
      <c r="D6" s="10">
        <v>17</v>
      </c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1">
        <v>45</v>
      </c>
      <c r="Q6" s="11"/>
      <c r="R6" s="17">
        <v>6</v>
      </c>
      <c r="T6" s="19" t="s">
        <v>34</v>
      </c>
      <c r="U6" s="20" t="s">
        <v>29</v>
      </c>
      <c r="V6" s="20">
        <v>3</v>
      </c>
      <c r="W6" s="21"/>
      <c r="X6" s="21">
        <f>V6*W6</f>
        <v>0</v>
      </c>
      <c r="Y6" s="25"/>
    </row>
    <row r="7" ht="18" customHeight="1" spans="1:25">
      <c r="A7" s="12" t="s">
        <v>35</v>
      </c>
      <c r="B7" s="12"/>
      <c r="C7" s="12"/>
      <c r="D7" s="11">
        <v>2</v>
      </c>
      <c r="E7" s="12"/>
      <c r="F7" s="12"/>
      <c r="G7" s="13"/>
      <c r="H7" s="13"/>
      <c r="I7" s="13"/>
      <c r="J7" s="12"/>
      <c r="K7" s="12"/>
      <c r="L7" s="12"/>
      <c r="M7" s="12"/>
      <c r="N7" s="12"/>
      <c r="O7" s="12"/>
      <c r="P7" s="12"/>
      <c r="Q7" s="12"/>
      <c r="R7" s="22">
        <v>7</v>
      </c>
      <c r="T7" s="19" t="s">
        <v>36</v>
      </c>
      <c r="U7" s="20" t="s">
        <v>29</v>
      </c>
      <c r="V7" s="20">
        <v>3</v>
      </c>
      <c r="W7" s="21">
        <f>P28</f>
        <v>45</v>
      </c>
      <c r="X7" s="21">
        <f>V7*W7</f>
        <v>135</v>
      </c>
      <c r="Y7" s="25"/>
    </row>
    <row r="8" ht="18" customHeight="1" spans="1:25">
      <c r="A8" s="8" t="s">
        <v>37</v>
      </c>
      <c r="B8" s="8"/>
      <c r="C8" s="8"/>
      <c r="D8" s="8"/>
      <c r="E8" s="11">
        <v>2</v>
      </c>
      <c r="F8" s="11"/>
      <c r="G8" s="11"/>
      <c r="H8" s="11"/>
      <c r="I8" s="11"/>
      <c r="J8" s="11"/>
      <c r="K8" s="11"/>
      <c r="L8" s="11"/>
      <c r="M8" s="11"/>
      <c r="N8" s="11"/>
      <c r="O8" s="11">
        <v>5</v>
      </c>
      <c r="P8" s="11"/>
      <c r="Q8" s="8"/>
      <c r="R8" s="17">
        <v>8</v>
      </c>
      <c r="T8" s="19" t="s">
        <v>38</v>
      </c>
      <c r="U8" s="20" t="s">
        <v>29</v>
      </c>
      <c r="V8" s="20">
        <v>20</v>
      </c>
      <c r="W8" s="21">
        <f>C28</f>
        <v>5</v>
      </c>
      <c r="X8" s="21">
        <f t="shared" ref="X8:X17" si="0">V8*W8</f>
        <v>100</v>
      </c>
      <c r="Y8" s="25"/>
    </row>
    <row r="9" ht="18" customHeight="1" spans="1:25">
      <c r="A9" s="8" t="s">
        <v>39</v>
      </c>
      <c r="B9" s="8"/>
      <c r="C9" s="8"/>
      <c r="D9" s="11">
        <v>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28</v>
      </c>
      <c r="P9" s="11"/>
      <c r="Q9" s="8"/>
      <c r="R9" s="17">
        <v>9</v>
      </c>
      <c r="T9" s="19" t="s">
        <v>40</v>
      </c>
      <c r="U9" s="20" t="s">
        <v>41</v>
      </c>
      <c r="V9" s="20">
        <v>10</v>
      </c>
      <c r="W9" s="21"/>
      <c r="X9" s="21">
        <f t="shared" si="0"/>
        <v>0</v>
      </c>
      <c r="Y9" s="25"/>
    </row>
    <row r="10" ht="18" customHeight="1" spans="1:25">
      <c r="A10" s="8" t="s">
        <v>42</v>
      </c>
      <c r="B10" s="8"/>
      <c r="C10" s="8"/>
      <c r="D10" s="11">
        <v>3</v>
      </c>
      <c r="E10" s="11"/>
      <c r="F10" s="11"/>
      <c r="G10" s="11"/>
      <c r="H10" s="11"/>
      <c r="I10" s="11"/>
      <c r="J10" s="11"/>
      <c r="K10" s="11"/>
      <c r="L10" s="11"/>
      <c r="M10" s="11"/>
      <c r="N10" s="11">
        <v>4</v>
      </c>
      <c r="O10" s="11"/>
      <c r="P10" s="8"/>
      <c r="Q10" s="8"/>
      <c r="R10" s="17">
        <v>10</v>
      </c>
      <c r="T10" s="19" t="s">
        <v>43</v>
      </c>
      <c r="U10" s="20" t="s">
        <v>41</v>
      </c>
      <c r="V10" s="20">
        <v>8</v>
      </c>
      <c r="W10" s="21">
        <f>M17</f>
        <v>0</v>
      </c>
      <c r="X10" s="21">
        <f t="shared" si="0"/>
        <v>0</v>
      </c>
      <c r="Y10" s="26"/>
    </row>
    <row r="11" ht="18" customHeight="1" spans="1:25">
      <c r="A11" s="8" t="s">
        <v>27</v>
      </c>
      <c r="B11" s="8" t="s">
        <v>44</v>
      </c>
      <c r="C11" s="8"/>
      <c r="D11" s="11">
        <v>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v>4</v>
      </c>
      <c r="P11" s="11"/>
      <c r="Q11" s="8"/>
      <c r="R11" s="17">
        <v>11</v>
      </c>
      <c r="T11" s="19" t="s">
        <v>45</v>
      </c>
      <c r="U11" s="20" t="s">
        <v>46</v>
      </c>
      <c r="V11" s="20">
        <v>2.5</v>
      </c>
      <c r="W11" s="21">
        <f>L28</f>
        <v>430</v>
      </c>
      <c r="X11" s="21">
        <f t="shared" si="0"/>
        <v>1075</v>
      </c>
      <c r="Y11" s="25"/>
    </row>
    <row r="12" ht="18" customHeight="1" spans="1:25">
      <c r="A12" s="8" t="s">
        <v>47</v>
      </c>
      <c r="B12" s="8"/>
      <c r="C12" s="8"/>
      <c r="D12" s="8"/>
      <c r="E12" s="11">
        <v>48</v>
      </c>
      <c r="F12" s="11"/>
      <c r="G12" s="11"/>
      <c r="H12" s="11">
        <v>48</v>
      </c>
      <c r="I12" s="11"/>
      <c r="J12" s="11">
        <v>6</v>
      </c>
      <c r="K12" s="11">
        <v>1550</v>
      </c>
      <c r="L12" s="11"/>
      <c r="M12" s="11"/>
      <c r="N12" s="11">
        <v>9</v>
      </c>
      <c r="O12" s="11">
        <v>320</v>
      </c>
      <c r="P12" s="8"/>
      <c r="Q12" s="8"/>
      <c r="R12" s="17">
        <v>12</v>
      </c>
      <c r="T12" s="19" t="s">
        <v>48</v>
      </c>
      <c r="U12" s="20" t="s">
        <v>46</v>
      </c>
      <c r="V12" s="20">
        <v>2</v>
      </c>
      <c r="W12" s="21">
        <f>K28</f>
        <v>3850</v>
      </c>
      <c r="X12" s="21">
        <f t="shared" si="0"/>
        <v>7700</v>
      </c>
      <c r="Y12" s="25"/>
    </row>
    <row r="13" ht="18" customHeight="1" spans="1:25">
      <c r="A13" s="8" t="s">
        <v>49</v>
      </c>
      <c r="B13" s="8" t="s">
        <v>44</v>
      </c>
      <c r="C13" s="8"/>
      <c r="D13" s="11">
        <v>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7">
        <v>13</v>
      </c>
      <c r="T13" s="19" t="s">
        <v>50</v>
      </c>
      <c r="U13" s="20" t="s">
        <v>46</v>
      </c>
      <c r="V13" s="20">
        <v>20</v>
      </c>
      <c r="W13" s="21">
        <f>G28</f>
        <v>11</v>
      </c>
      <c r="X13" s="21">
        <f t="shared" si="0"/>
        <v>220</v>
      </c>
      <c r="Y13" s="25"/>
    </row>
    <row r="14" ht="18" customHeight="1" spans="1:25">
      <c r="A14" s="8" t="s">
        <v>51</v>
      </c>
      <c r="B14" s="8"/>
      <c r="C14" s="8"/>
      <c r="D14" s="11">
        <v>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v>16</v>
      </c>
      <c r="P14" s="11"/>
      <c r="Q14" s="8"/>
      <c r="R14" s="17">
        <v>14</v>
      </c>
      <c r="T14" s="19" t="s">
        <v>52</v>
      </c>
      <c r="U14" s="20" t="s">
        <v>46</v>
      </c>
      <c r="V14" s="20">
        <v>30</v>
      </c>
      <c r="W14" s="21">
        <f>F28</f>
        <v>5</v>
      </c>
      <c r="X14" s="21">
        <f t="shared" si="0"/>
        <v>150</v>
      </c>
      <c r="Y14" s="25"/>
    </row>
    <row r="15" ht="18" customHeight="1" spans="1:25">
      <c r="A15" s="8" t="s">
        <v>53</v>
      </c>
      <c r="B15" s="8"/>
      <c r="C15" s="8"/>
      <c r="D15" s="11">
        <v>2</v>
      </c>
      <c r="E15" s="11"/>
      <c r="F15" s="11"/>
      <c r="G15" s="11"/>
      <c r="H15" s="11"/>
      <c r="I15" s="11"/>
      <c r="J15" s="11"/>
      <c r="K15" s="11"/>
      <c r="L15" s="11"/>
      <c r="M15" s="11"/>
      <c r="N15" s="11">
        <v>4</v>
      </c>
      <c r="O15" s="11"/>
      <c r="P15" s="11"/>
      <c r="Q15" s="8"/>
      <c r="R15" s="17">
        <v>15</v>
      </c>
      <c r="T15" s="19" t="s">
        <v>54</v>
      </c>
      <c r="U15" s="20" t="s">
        <v>46</v>
      </c>
      <c r="V15" s="20">
        <v>80</v>
      </c>
      <c r="W15" s="21">
        <f>D28</f>
        <v>160</v>
      </c>
      <c r="X15" s="21">
        <f t="shared" si="0"/>
        <v>12800</v>
      </c>
      <c r="Y15" s="25"/>
    </row>
    <row r="16" ht="18" customHeight="1" spans="1:25">
      <c r="A16" s="8" t="s">
        <v>55</v>
      </c>
      <c r="B16" s="8"/>
      <c r="C16" s="8"/>
      <c r="D16" s="11">
        <v>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v>4</v>
      </c>
      <c r="P16" s="11"/>
      <c r="Q16" s="8"/>
      <c r="R16" s="17">
        <v>16</v>
      </c>
      <c r="T16" s="19" t="s">
        <v>56</v>
      </c>
      <c r="U16" s="20" t="s">
        <v>46</v>
      </c>
      <c r="V16" s="20">
        <v>108</v>
      </c>
      <c r="W16" s="21">
        <f>E28</f>
        <v>192</v>
      </c>
      <c r="X16" s="21">
        <f t="shared" si="0"/>
        <v>20736</v>
      </c>
      <c r="Y16" s="26"/>
    </row>
    <row r="17" ht="18" customHeight="1" spans="1:25">
      <c r="A17" s="8" t="s">
        <v>57</v>
      </c>
      <c r="B17" s="8" t="s">
        <v>58</v>
      </c>
      <c r="C17" s="11">
        <v>1</v>
      </c>
      <c r="D17" s="11"/>
      <c r="E17" s="11">
        <v>135</v>
      </c>
      <c r="F17" s="11"/>
      <c r="G17" s="11"/>
      <c r="H17" s="11"/>
      <c r="I17" s="11"/>
      <c r="J17" s="11">
        <v>2</v>
      </c>
      <c r="K17" s="11"/>
      <c r="L17" s="11">
        <v>150</v>
      </c>
      <c r="M17" s="11"/>
      <c r="N17" s="11"/>
      <c r="O17" s="11">
        <v>100</v>
      </c>
      <c r="P17" s="11"/>
      <c r="Q17" s="11"/>
      <c r="R17" s="17">
        <v>17</v>
      </c>
      <c r="T17" s="19" t="s">
        <v>59</v>
      </c>
      <c r="U17" s="20" t="s">
        <v>60</v>
      </c>
      <c r="V17" s="20">
        <v>100</v>
      </c>
      <c r="W17" s="21">
        <f>J28</f>
        <v>11</v>
      </c>
      <c r="X17" s="21">
        <f t="shared" si="0"/>
        <v>1100</v>
      </c>
      <c r="Y17" s="26"/>
    </row>
    <row r="18" ht="18" customHeight="1" spans="1:25">
      <c r="A18" s="12" t="s">
        <v>61</v>
      </c>
      <c r="B18" s="8"/>
      <c r="C18" s="14"/>
      <c r="D18" s="11">
        <v>2</v>
      </c>
      <c r="E18" s="11"/>
      <c r="F18" s="11"/>
      <c r="G18" s="11"/>
      <c r="H18" s="11"/>
      <c r="I18" s="11"/>
      <c r="J18" s="11">
        <v>1</v>
      </c>
      <c r="K18" s="11"/>
      <c r="L18" s="11">
        <v>280</v>
      </c>
      <c r="M18" s="11"/>
      <c r="N18" s="11"/>
      <c r="O18" s="11">
        <v>4</v>
      </c>
      <c r="P18" s="11"/>
      <c r="Q18" s="14"/>
      <c r="R18" s="17">
        <v>18</v>
      </c>
      <c r="T18" s="23" t="s">
        <v>62</v>
      </c>
      <c r="U18" s="23"/>
      <c r="V18" s="23"/>
      <c r="W18" s="23"/>
      <c r="X18" s="23">
        <f>SUM(X3:X17)</f>
        <v>49266</v>
      </c>
      <c r="Y18" s="25"/>
    </row>
    <row r="19" ht="18" customHeight="1" spans="1:25">
      <c r="A19" s="12" t="s">
        <v>63</v>
      </c>
      <c r="B19" s="12" t="s">
        <v>64</v>
      </c>
      <c r="C19" s="12"/>
      <c r="D19" s="11">
        <v>1</v>
      </c>
      <c r="E19" s="12"/>
      <c r="F19" s="12"/>
      <c r="G19" s="13"/>
      <c r="H19" s="13"/>
      <c r="I19" s="13"/>
      <c r="J19" s="12"/>
      <c r="K19" s="12"/>
      <c r="L19" s="12"/>
      <c r="M19" s="12"/>
      <c r="N19" s="12"/>
      <c r="O19" s="12"/>
      <c r="P19" s="12"/>
      <c r="Q19" s="12"/>
      <c r="R19" s="17">
        <v>19</v>
      </c>
      <c r="T19" s="1"/>
      <c r="U19" s="1"/>
      <c r="V19" s="1"/>
      <c r="W19" s="1" t="s">
        <v>65</v>
      </c>
      <c r="X19" s="1">
        <f>X18</f>
        <v>49266</v>
      </c>
      <c r="Y19" s="1"/>
    </row>
    <row r="20" s="1" customFormat="1" ht="18" customHeight="1" spans="1:18">
      <c r="A20" s="12" t="s">
        <v>66</v>
      </c>
      <c r="B20" s="12"/>
      <c r="C20" s="12"/>
      <c r="D20" s="11">
        <v>19</v>
      </c>
      <c r="E20" s="11"/>
      <c r="F20" s="11"/>
      <c r="G20" s="13"/>
      <c r="H20" s="13"/>
      <c r="I20" s="13"/>
      <c r="J20" s="11"/>
      <c r="K20" s="11"/>
      <c r="L20" s="11"/>
      <c r="M20" s="11"/>
      <c r="N20" s="11">
        <v>25</v>
      </c>
      <c r="O20" s="12"/>
      <c r="P20" s="12"/>
      <c r="Q20" s="12"/>
      <c r="R20" s="17">
        <v>20</v>
      </c>
    </row>
    <row r="21" ht="18" customHeight="1" spans="1:18">
      <c r="A21" s="12" t="s">
        <v>67</v>
      </c>
      <c r="B21" s="12"/>
      <c r="C21" s="12"/>
      <c r="D21" s="11">
        <v>10</v>
      </c>
      <c r="E21" s="11"/>
      <c r="F21" s="11"/>
      <c r="G21" s="13"/>
      <c r="H21" s="13"/>
      <c r="I21" s="13"/>
      <c r="J21" s="11"/>
      <c r="K21" s="11"/>
      <c r="L21" s="11"/>
      <c r="M21" s="11"/>
      <c r="N21" s="11">
        <v>12</v>
      </c>
      <c r="O21" s="11"/>
      <c r="P21" s="11"/>
      <c r="Q21" s="12"/>
      <c r="R21" s="17">
        <v>21</v>
      </c>
    </row>
    <row r="22" ht="18" customHeight="1" spans="1:20">
      <c r="A22" s="8" t="s">
        <v>68</v>
      </c>
      <c r="B22" s="8" t="s">
        <v>69</v>
      </c>
      <c r="C22" s="8"/>
      <c r="D22" s="11">
        <v>19</v>
      </c>
      <c r="E22" s="11"/>
      <c r="F22" s="11"/>
      <c r="G22" s="11">
        <v>11</v>
      </c>
      <c r="H22" s="11"/>
      <c r="I22" s="11"/>
      <c r="J22" s="11"/>
      <c r="K22" s="11"/>
      <c r="L22" s="8"/>
      <c r="M22" s="8"/>
      <c r="N22" s="8"/>
      <c r="O22" s="8"/>
      <c r="P22" s="8"/>
      <c r="Q22" s="8"/>
      <c r="R22" s="17">
        <v>22</v>
      </c>
      <c r="T22" s="24"/>
    </row>
    <row r="23" ht="18" customHeight="1" spans="1:18">
      <c r="A23" s="12" t="s">
        <v>70</v>
      </c>
      <c r="B23" s="12" t="s">
        <v>71</v>
      </c>
      <c r="C23" s="12"/>
      <c r="D23" s="11">
        <v>4</v>
      </c>
      <c r="E23" s="11"/>
      <c r="F23" s="11"/>
      <c r="G23" s="13"/>
      <c r="H23" s="13"/>
      <c r="I23" s="13"/>
      <c r="J23" s="11"/>
      <c r="K23" s="11"/>
      <c r="L23" s="11"/>
      <c r="M23" s="11"/>
      <c r="N23" s="11"/>
      <c r="O23" s="11">
        <v>10</v>
      </c>
      <c r="P23" s="11"/>
      <c r="Q23" s="12"/>
      <c r="R23" s="17">
        <v>23</v>
      </c>
    </row>
    <row r="24" s="2" customFormat="1" ht="18" customHeight="1" spans="1:18">
      <c r="A24" s="12" t="s">
        <v>72</v>
      </c>
      <c r="B24" s="12"/>
      <c r="C24" s="12"/>
      <c r="D24" s="11">
        <v>9</v>
      </c>
      <c r="E24" s="12"/>
      <c r="F24" s="12"/>
      <c r="G24" s="13"/>
      <c r="H24" s="13"/>
      <c r="I24" s="13"/>
      <c r="J24" s="12"/>
      <c r="K24" s="12"/>
      <c r="L24" s="12"/>
      <c r="M24" s="12"/>
      <c r="N24" s="12"/>
      <c r="O24" s="12"/>
      <c r="P24" s="12"/>
      <c r="Q24" s="12"/>
      <c r="R24" s="17">
        <v>24</v>
      </c>
    </row>
    <row r="25" ht="18" customHeight="1" spans="1:18">
      <c r="A25" s="12" t="s">
        <v>73</v>
      </c>
      <c r="B25" s="12"/>
      <c r="C25" s="12"/>
      <c r="D25" s="11">
        <v>2</v>
      </c>
      <c r="E25" s="12"/>
      <c r="F25" s="12"/>
      <c r="G25" s="13"/>
      <c r="H25" s="13"/>
      <c r="I25" s="13"/>
      <c r="J25" s="12"/>
      <c r="K25" s="12"/>
      <c r="L25" s="12"/>
      <c r="M25" s="12"/>
      <c r="N25" s="12"/>
      <c r="O25" s="11">
        <v>3</v>
      </c>
      <c r="P25" s="12"/>
      <c r="Q25" s="12"/>
      <c r="R25" s="17">
        <v>25</v>
      </c>
    </row>
    <row r="26" ht="18" customHeight="1" spans="1:18">
      <c r="A26" s="8" t="s">
        <v>74</v>
      </c>
      <c r="B26" s="8"/>
      <c r="C26" s="8"/>
      <c r="D26" s="11">
        <v>12</v>
      </c>
      <c r="E26" s="8"/>
      <c r="F26" s="8"/>
      <c r="G26" s="8"/>
      <c r="H26" s="11">
        <v>1</v>
      </c>
      <c r="I26" s="8"/>
      <c r="J26" s="8"/>
      <c r="K26" s="8"/>
      <c r="L26" s="8"/>
      <c r="M26" s="8"/>
      <c r="N26" s="8"/>
      <c r="O26" s="11">
        <v>45</v>
      </c>
      <c r="P26" s="8"/>
      <c r="Q26" s="8"/>
      <c r="R26" s="17">
        <v>26</v>
      </c>
    </row>
    <row r="27" ht="18" customHeight="1" spans="1:18">
      <c r="A27" s="12" t="s">
        <v>75</v>
      </c>
      <c r="B27" s="12"/>
      <c r="C27" s="12"/>
      <c r="D27" s="11">
        <v>4</v>
      </c>
      <c r="E27" s="11"/>
      <c r="F27" s="11"/>
      <c r="G27" s="13"/>
      <c r="H27" s="13"/>
      <c r="I27" s="13"/>
      <c r="J27" s="11"/>
      <c r="K27" s="11">
        <v>700</v>
      </c>
      <c r="L27" s="11"/>
      <c r="M27" s="11"/>
      <c r="N27" s="12"/>
      <c r="O27" s="12"/>
      <c r="P27" s="12"/>
      <c r="Q27" s="12"/>
      <c r="R27" s="17">
        <v>27</v>
      </c>
    </row>
    <row r="28" ht="18" customHeight="1" spans="1:18">
      <c r="A28" s="12" t="s">
        <v>76</v>
      </c>
      <c r="B28" s="12"/>
      <c r="C28" s="12">
        <f>SUM(C2:C27)</f>
        <v>5</v>
      </c>
      <c r="D28" s="12">
        <f>SUM(D2:D27)</f>
        <v>160</v>
      </c>
      <c r="E28" s="12">
        <f>SUM(E2:E27)</f>
        <v>192</v>
      </c>
      <c r="F28" s="12">
        <f>SUM(F2:F27)</f>
        <v>5</v>
      </c>
      <c r="G28" s="12">
        <f t="shared" ref="G28:Q28" si="1">SUM(G2:G27)</f>
        <v>11</v>
      </c>
      <c r="H28" s="12">
        <f t="shared" si="1"/>
        <v>49</v>
      </c>
      <c r="I28" s="12">
        <f t="shared" si="1"/>
        <v>0</v>
      </c>
      <c r="J28" s="12">
        <f t="shared" si="1"/>
        <v>11</v>
      </c>
      <c r="K28" s="12">
        <f t="shared" si="1"/>
        <v>3850</v>
      </c>
      <c r="L28" s="12">
        <f t="shared" si="1"/>
        <v>430</v>
      </c>
      <c r="M28" s="12">
        <f t="shared" si="1"/>
        <v>0</v>
      </c>
      <c r="N28" s="12">
        <f t="shared" si="1"/>
        <v>66</v>
      </c>
      <c r="O28" s="12">
        <f t="shared" si="1"/>
        <v>599</v>
      </c>
      <c r="P28" s="12">
        <f t="shared" si="1"/>
        <v>45</v>
      </c>
      <c r="Q28" s="12">
        <f t="shared" si="1"/>
        <v>0</v>
      </c>
      <c r="R28" s="12"/>
    </row>
    <row r="29" ht="18" customHeight="1"/>
    <row r="30" ht="18" customHeight="1"/>
    <row r="31" ht="18" customHeight="1"/>
    <row r="32" ht="30.95" customHeight="1"/>
    <row r="33" ht="30.95" customHeight="1"/>
  </sheetData>
  <mergeCells count="1">
    <mergeCell ref="T18:W18"/>
  </mergeCells>
  <pageMargins left="0" right="0" top="0" bottom="0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2020-12-06T10:27:00Z</dcterms:created>
  <dcterms:modified xsi:type="dcterms:W3CDTF">2022-12-29T06:49:48Z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5EE40F5ABCEB498CA5F24D560BB6B9F0</vt:lpwstr>
  </property>
</Properties>
</file>