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Sheet1!$A$1:$G$12</definedName>
  </definedNames>
  <calcPr calcId="144525"/>
</workbook>
</file>

<file path=xl/sharedStrings.xml><?xml version="1.0" encoding="utf-8"?>
<sst xmlns="http://schemas.openxmlformats.org/spreadsheetml/2006/main" count="15" uniqueCount="15">
  <si>
    <t>合同编号</t>
  </si>
  <si>
    <t>合同金额</t>
  </si>
  <si>
    <t>付款时间</t>
  </si>
  <si>
    <t>付款金额</t>
  </si>
  <si>
    <t>发票号码</t>
  </si>
  <si>
    <t>发票金额</t>
  </si>
  <si>
    <t>开具日期</t>
  </si>
  <si>
    <t>应付余额</t>
  </si>
  <si>
    <t>未开票</t>
  </si>
  <si>
    <t>04822213</t>
  </si>
  <si>
    <t>01385115-5118</t>
  </si>
  <si>
    <t>未开具</t>
  </si>
  <si>
    <t>03280008-0009</t>
  </si>
  <si>
    <t>7-12退货款</t>
  </si>
  <si>
    <t>金额合计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</si>
</sst>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F28" sqref="F28"/>
    </sheetView>
  </sheetViews>
  <sheetFormatPr defaultColWidth="9" defaultRowHeight="13.5"/>
  <cols>
    <col min="1" max="7" width="24.25" style="1" customWidth="1"/>
    <col min="9" max="9" width="12" customWidth="1"/>
  </cols>
  <sheetData>
    <row r="1" s="1" customFormat="1" ht="3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</row>
    <row r="2" ht="25" customHeight="1" spans="1:9">
      <c r="A2" s="4"/>
      <c r="B2" s="4">
        <v>27000</v>
      </c>
      <c r="C2" s="5">
        <v>44523</v>
      </c>
      <c r="D2" s="4">
        <v>8100</v>
      </c>
      <c r="E2" s="9" t="s">
        <v>9</v>
      </c>
      <c r="F2" s="4">
        <v>27000</v>
      </c>
      <c r="G2" s="5">
        <v>44643</v>
      </c>
      <c r="H2" s="4">
        <f>B2-D2-D3-D4</f>
        <v>0</v>
      </c>
      <c r="I2" s="6">
        <f>B2-F2</f>
        <v>0</v>
      </c>
    </row>
    <row r="3" ht="25" customHeight="1" spans="1:9">
      <c r="A3" s="4"/>
      <c r="B3" s="4"/>
      <c r="C3" s="5">
        <v>44538</v>
      </c>
      <c r="D3" s="4">
        <v>10800</v>
      </c>
      <c r="E3" s="4"/>
      <c r="F3" s="4"/>
      <c r="G3" s="4"/>
      <c r="H3" s="4"/>
      <c r="I3" s="7"/>
    </row>
    <row r="4" ht="25" customHeight="1" spans="1:9">
      <c r="A4" s="4"/>
      <c r="B4" s="4"/>
      <c r="C4" s="5">
        <v>44673</v>
      </c>
      <c r="D4" s="4">
        <v>8100</v>
      </c>
      <c r="E4" s="4"/>
      <c r="F4" s="4"/>
      <c r="G4" s="4"/>
      <c r="H4" s="4"/>
      <c r="I4" s="8"/>
    </row>
    <row r="5" ht="25" customHeight="1" spans="1:9">
      <c r="A5" s="4">
        <v>20220422011</v>
      </c>
      <c r="B5" s="4">
        <v>315000</v>
      </c>
      <c r="C5" s="5">
        <v>44677</v>
      </c>
      <c r="D5" s="4">
        <v>283500</v>
      </c>
      <c r="E5" s="4" t="s">
        <v>10</v>
      </c>
      <c r="F5" s="4">
        <v>315000</v>
      </c>
      <c r="G5" s="5">
        <v>44711</v>
      </c>
      <c r="H5" s="4">
        <f>B5-D5</f>
        <v>31500</v>
      </c>
      <c r="I5" s="4">
        <f>B5-F5</f>
        <v>0</v>
      </c>
    </row>
    <row r="6" ht="25" customHeight="1" spans="1:9">
      <c r="A6" s="4">
        <v>20220526004</v>
      </c>
      <c r="B6" s="4">
        <v>68800</v>
      </c>
      <c r="C6" s="5">
        <v>44708</v>
      </c>
      <c r="D6" s="4">
        <v>68800</v>
      </c>
      <c r="E6" s="4" t="s">
        <v>11</v>
      </c>
      <c r="F6" s="4"/>
      <c r="G6" s="4"/>
      <c r="H6" s="4">
        <f>B6-D6</f>
        <v>0</v>
      </c>
      <c r="I6" s="4">
        <f>B6-D6</f>
        <v>0</v>
      </c>
    </row>
    <row r="7" ht="25" customHeight="1" spans="1:9">
      <c r="A7" s="4">
        <v>20220410010</v>
      </c>
      <c r="B7" s="4">
        <v>158000</v>
      </c>
      <c r="C7" s="5">
        <v>44788</v>
      </c>
      <c r="D7" s="4">
        <v>31600</v>
      </c>
      <c r="E7" s="4" t="s">
        <v>12</v>
      </c>
      <c r="F7" s="4">
        <v>158000</v>
      </c>
      <c r="G7" s="5">
        <v>44798</v>
      </c>
      <c r="H7" s="4">
        <f>B7-D7-D8-D9</f>
        <v>0</v>
      </c>
      <c r="I7" s="6">
        <f>B7-F7</f>
        <v>0</v>
      </c>
    </row>
    <row r="8" ht="25" customHeight="1" spans="1:9">
      <c r="A8" s="4"/>
      <c r="B8" s="4"/>
      <c r="C8" s="5">
        <v>44797</v>
      </c>
      <c r="D8" s="4">
        <v>110600</v>
      </c>
      <c r="E8" s="4"/>
      <c r="F8" s="4"/>
      <c r="G8" s="4"/>
      <c r="H8" s="4"/>
      <c r="I8" s="7"/>
    </row>
    <row r="9" ht="25" customHeight="1" spans="1:9">
      <c r="A9" s="4"/>
      <c r="B9" s="4"/>
      <c r="C9" s="5">
        <v>44826</v>
      </c>
      <c r="D9" s="4">
        <v>15800</v>
      </c>
      <c r="E9" s="4"/>
      <c r="F9" s="4"/>
      <c r="G9" s="4"/>
      <c r="H9" s="4"/>
      <c r="I9" s="8"/>
    </row>
    <row r="10" ht="25" customHeight="1" spans="1:9">
      <c r="A10" s="4">
        <v>20220926007</v>
      </c>
      <c r="B10" s="4">
        <v>3900</v>
      </c>
      <c r="C10" s="5">
        <v>44830</v>
      </c>
      <c r="D10" s="4">
        <v>2730</v>
      </c>
      <c r="E10" s="4">
        <v>13346913</v>
      </c>
      <c r="F10" s="4">
        <v>3900</v>
      </c>
      <c r="G10" s="5">
        <v>44833</v>
      </c>
      <c r="H10" s="4">
        <f>B10-D10</f>
        <v>1170</v>
      </c>
      <c r="I10" s="4">
        <f>B10-F10</f>
        <v>0</v>
      </c>
    </row>
    <row r="11" ht="25" customHeight="1" spans="1:9">
      <c r="A11" s="4"/>
      <c r="B11" s="4"/>
      <c r="C11" s="4" t="s">
        <v>13</v>
      </c>
      <c r="D11" s="4">
        <v>-16660</v>
      </c>
      <c r="E11" s="4"/>
      <c r="F11" s="4"/>
      <c r="G11" s="4"/>
      <c r="H11" s="4">
        <f>B11-D11</f>
        <v>16660</v>
      </c>
      <c r="I11" s="4"/>
    </row>
    <row r="12" ht="25" customHeight="1" spans="1:9">
      <c r="A12" s="4" t="s">
        <v>14</v>
      </c>
      <c r="B12" s="4">
        <f>SUM(B2:B11)</f>
        <v>572700</v>
      </c>
      <c r="C12" s="4"/>
      <c r="D12" s="4">
        <f>SUM(D2:D11)</f>
        <v>523370</v>
      </c>
      <c r="E12" s="4"/>
      <c r="F12" s="4">
        <f>SUM(F2:F11)</f>
        <v>503900</v>
      </c>
      <c r="G12" s="4"/>
      <c r="H12" s="4">
        <f>SUM(H2:H11)</f>
        <v>49330</v>
      </c>
      <c r="I12" s="4">
        <f>B12-F12</f>
        <v>68800</v>
      </c>
    </row>
  </sheetData>
  <autoFilter ref="A1:G12">
    <extLst/>
  </autoFilter>
  <mergeCells count="15">
    <mergeCell ref="E6:G6"/>
    <mergeCell ref="A2:A4"/>
    <mergeCell ref="A7:A9"/>
    <mergeCell ref="B2:B4"/>
    <mergeCell ref="B7:B9"/>
    <mergeCell ref="E2:E4"/>
    <mergeCell ref="E7:E9"/>
    <mergeCell ref="F2:F4"/>
    <mergeCell ref="F7:F9"/>
    <mergeCell ref="G2:G4"/>
    <mergeCell ref="G7:G9"/>
    <mergeCell ref="H2:H4"/>
    <mergeCell ref="H7:H9"/>
    <mergeCell ref="I2:I4"/>
    <mergeCell ref="I7:I9"/>
  </mergeCells>
  <pageMargins left="0.75" right="0.75" top="1" bottom="1" header="0.5" footer="0.5"/>
  <headerFooter/>
  <ignoredErrors>
    <ignoredError sqref="I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hy-lx</cp:lastModifiedBy>
  <dcterms:created xsi:type="dcterms:W3CDTF">2022-11-23T01:18:00Z</dcterms:created>
  <dcterms:modified xsi:type="dcterms:W3CDTF">2022-12-08T06:42:01Z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00B2F81122D1466E99C5FD0390A97E90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