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<sst xmlns="http://schemas.openxmlformats.org/spreadsheetml/2006/main" count="100" uniqueCount="70">
  <si>
    <t>序号</t>
  </si>
  <si>
    <t>物料名称</t>
  </si>
  <si>
    <t>品牌</t>
  </si>
  <si>
    <t>型号</t>
  </si>
  <si>
    <t>单位</t>
  </si>
  <si>
    <t>数量</t>
  </si>
  <si>
    <t>施工单价</t>
  </si>
  <si>
    <t>施工金额</t>
  </si>
  <si>
    <t>进度款工程数量</t>
  </si>
  <si>
    <t>结算金额</t>
  </si>
  <si>
    <t>尾款工程数量</t>
  </si>
  <si>
    <t>合计工程量</t>
  </si>
  <si>
    <t>合计金额</t>
  </si>
  <si>
    <t>底盒面板</t>
  </si>
  <si>
    <t>D-LINK</t>
  </si>
  <si>
    <t>4 口 86 面板_带防尘门</t>
  </si>
  <si>
    <t>个</t>
  </si>
  <si>
    <t>网络模块</t>
  </si>
  <si>
    <t>网络模块_六类_不带防尘门</t>
  </si>
  <si>
    <t>网络水晶头</t>
  </si>
  <si>
    <t>RJ45_8 芯_千兆-六类非屏蔽型</t>
  </si>
  <si>
    <t>网线</t>
  </si>
  <si>
    <t>网线_超六类_非屏蔽 UTP_305m</t>
  </si>
  <si>
    <t>箱</t>
  </si>
  <si>
    <t>理线架</t>
  </si>
  <si>
    <t>六类金属理线架_1U</t>
  </si>
  <si>
    <t>光纤接续单元盒</t>
  </si>
  <si>
    <t>日海</t>
  </si>
  <si>
    <t>3U 带 4 个熔接盘_48 口</t>
  </si>
  <si>
    <t>2U 带 1 个熔接盘_24 口</t>
  </si>
  <si>
    <t>网络机柜</t>
  </si>
  <si>
    <t>图腾</t>
  </si>
  <si>
    <t>2.2M</t>
  </si>
  <si>
    <t>640×600×600mm_12U 壁挂式</t>
  </si>
  <si>
    <t>台</t>
  </si>
  <si>
    <t>光纤</t>
  </si>
  <si>
    <t>烽火</t>
  </si>
  <si>
    <t>12 芯室外层绞式轻铠单模光缆</t>
  </si>
  <si>
    <t>米</t>
  </si>
  <si>
    <t>桥架</t>
  </si>
  <si>
    <t>亚明</t>
  </si>
  <si>
    <t>100*100*2.0*6M国标桥架</t>
  </si>
  <si>
    <t>PVC线管</t>
  </si>
  <si>
    <t>联塑</t>
  </si>
  <si>
    <t>25规格线管</t>
  </si>
  <si>
    <t>光纤熔接</t>
  </si>
  <si>
    <t>人工</t>
  </si>
  <si>
    <t>芯</t>
  </si>
  <si>
    <t>人工费用</t>
  </si>
  <si>
    <t>从配线间到用户桌面的布线（办公室）</t>
  </si>
  <si>
    <t>从配线间到用户桌面的布线（工厂区）</t>
  </si>
  <si>
    <t>AP安装人工</t>
  </si>
  <si>
    <t>点位不重复计算</t>
  </si>
  <si>
    <t>凿槽及修复</t>
  </si>
  <si>
    <t>现场定制</t>
  </si>
  <si>
    <t>1、凿槽、刨沟(混凝土结构)（宽70*深70mm以内）；2、沟槽修补 尺寸(宽70*深70mm)(限10米以内)</t>
  </si>
  <si>
    <t>批</t>
  </si>
  <si>
    <t>地面开挖及恢复</t>
  </si>
  <si>
    <t>开挖及修复（宽500*深500mm）以内，含恢复包括但不限于用于恢复的水泥、沙子等（限10米以内）</t>
  </si>
  <si>
    <t>弱电井进楼管道敷设</t>
  </si>
  <si>
    <t>管道敷设、通信手井修复，含扩孔恢复等（限10米以内）</t>
  </si>
  <si>
    <t>机柜PDU</t>
  </si>
  <si>
    <t>威腾源</t>
  </si>
  <si>
    <t>1U 6位及以上10A带1.5M线缆3角插头</t>
  </si>
  <si>
    <t>KBG线管</t>
  </si>
  <si>
    <t>25规格镀锌线管</t>
  </si>
  <si>
    <t>项目新增</t>
  </si>
  <si>
    <t>扣除预付款</t>
  </si>
  <si>
    <t>进度工程款</t>
  </si>
  <si>
    <t>申请进度款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</si>
</sst>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等线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  <scheme val="minor"/>
    </font>
    <font>
      <sz val="10"/>
      <color rgb="FFFF0000"/>
      <name val="等线"/>
      <charset val="134"/>
    </font>
    <font>
      <b/>
      <sz val="9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11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23" fillId="14" borderId="1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2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tabSelected="1" topLeftCell="A15" workbookViewId="0">
      <selection activeCell="L26" sqref="L26"/>
    </sheetView>
  </sheetViews>
  <sheetFormatPr defaultColWidth="9" defaultRowHeight="13.5"/>
  <cols>
    <col min="4" max="4" width="18.125" customWidth="1"/>
    <col min="7" max="7" width="9" style="1"/>
    <col min="8" max="8" width="12.375" style="1" customWidth="1"/>
    <col min="9" max="9" width="13.125" style="2" customWidth="1"/>
    <col min="10" max="10" width="9" style="1"/>
  </cols>
  <sheetData>
    <row r="1" ht="23.25" spans="1:1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6</v>
      </c>
      <c r="H1" s="6" t="s">
        <v>7</v>
      </c>
      <c r="I1" s="20" t="s">
        <v>8</v>
      </c>
      <c r="J1" s="20" t="s">
        <v>9</v>
      </c>
      <c r="K1" s="20" t="s">
        <v>10</v>
      </c>
      <c r="L1" s="20" t="s">
        <v>9</v>
      </c>
      <c r="M1" s="20" t="s">
        <v>11</v>
      </c>
      <c r="N1" s="21" t="s">
        <v>12</v>
      </c>
      <c r="O1" s="22"/>
    </row>
    <row r="2" ht="15" spans="1:14">
      <c r="A2" s="7">
        <v>1</v>
      </c>
      <c r="B2" s="8" t="s">
        <v>13</v>
      </c>
      <c r="C2" s="9" t="s">
        <v>14</v>
      </c>
      <c r="D2" s="8" t="s">
        <v>15</v>
      </c>
      <c r="E2" s="10" t="s">
        <v>16</v>
      </c>
      <c r="F2" s="10">
        <v>100</v>
      </c>
      <c r="G2" s="11"/>
      <c r="H2" s="12">
        <v>0</v>
      </c>
      <c r="I2" s="23"/>
      <c r="J2" s="23"/>
      <c r="K2" s="24"/>
      <c r="L2" s="24"/>
      <c r="M2" s="24"/>
      <c r="N2" s="25"/>
    </row>
    <row r="3" ht="24.75" spans="1:14">
      <c r="A3" s="7">
        <v>2</v>
      </c>
      <c r="B3" s="8" t="s">
        <v>17</v>
      </c>
      <c r="C3" s="9" t="s">
        <v>14</v>
      </c>
      <c r="D3" s="8" t="s">
        <v>18</v>
      </c>
      <c r="E3" s="10" t="s">
        <v>16</v>
      </c>
      <c r="F3" s="10">
        <v>200</v>
      </c>
      <c r="G3" s="11">
        <v>3</v>
      </c>
      <c r="H3" s="12">
        <v>600</v>
      </c>
      <c r="I3" s="26"/>
      <c r="J3" s="23"/>
      <c r="K3" s="24"/>
      <c r="L3" s="24"/>
      <c r="M3" s="24"/>
      <c r="N3" s="25"/>
    </row>
    <row r="4" ht="24.75" spans="1:14">
      <c r="A4" s="7">
        <v>3</v>
      </c>
      <c r="B4" s="8" t="s">
        <v>19</v>
      </c>
      <c r="C4" s="9" t="s">
        <v>14</v>
      </c>
      <c r="D4" s="8" t="s">
        <v>20</v>
      </c>
      <c r="E4" s="10" t="s">
        <v>16</v>
      </c>
      <c r="F4" s="10">
        <v>1500</v>
      </c>
      <c r="G4" s="11"/>
      <c r="H4" s="12">
        <v>0</v>
      </c>
      <c r="I4" s="26"/>
      <c r="J4" s="23"/>
      <c r="K4" s="24"/>
      <c r="L4" s="24"/>
      <c r="M4" s="24"/>
      <c r="N4" s="25"/>
    </row>
    <row r="5" ht="24.75" spans="1:14">
      <c r="A5" s="7">
        <v>4</v>
      </c>
      <c r="B5" s="8" t="s">
        <v>21</v>
      </c>
      <c r="C5" s="9" t="s">
        <v>14</v>
      </c>
      <c r="D5" s="8" t="s">
        <v>22</v>
      </c>
      <c r="E5" s="10" t="s">
        <v>23</v>
      </c>
      <c r="F5" s="10">
        <v>150</v>
      </c>
      <c r="G5" s="11"/>
      <c r="H5" s="12">
        <v>0</v>
      </c>
      <c r="I5" s="26"/>
      <c r="J5" s="23"/>
      <c r="K5" s="24"/>
      <c r="L5" s="24"/>
      <c r="M5" s="24"/>
      <c r="N5" s="25"/>
    </row>
    <row r="6" ht="15" spans="1:14">
      <c r="A6" s="7">
        <v>5</v>
      </c>
      <c r="B6" s="8" t="s">
        <v>24</v>
      </c>
      <c r="C6" s="9" t="s">
        <v>14</v>
      </c>
      <c r="D6" s="8" t="s">
        <v>25</v>
      </c>
      <c r="E6" s="10" t="s">
        <v>16</v>
      </c>
      <c r="F6" s="10">
        <v>30</v>
      </c>
      <c r="G6" s="11"/>
      <c r="H6" s="12">
        <v>0</v>
      </c>
      <c r="I6" s="26"/>
      <c r="J6" s="23"/>
      <c r="K6" s="24"/>
      <c r="L6" s="24"/>
      <c r="M6" s="24"/>
      <c r="N6" s="25"/>
    </row>
    <row r="7" ht="24.75" spans="1:14">
      <c r="A7" s="7">
        <v>6</v>
      </c>
      <c r="B7" s="8" t="s">
        <v>26</v>
      </c>
      <c r="C7" s="9" t="s">
        <v>27</v>
      </c>
      <c r="D7" s="8" t="s">
        <v>28</v>
      </c>
      <c r="E7" s="10" t="s">
        <v>16</v>
      </c>
      <c r="F7" s="10">
        <v>6</v>
      </c>
      <c r="G7" s="11"/>
      <c r="H7" s="12">
        <v>0</v>
      </c>
      <c r="I7" s="26"/>
      <c r="J7" s="23"/>
      <c r="K7" s="24"/>
      <c r="L7" s="24"/>
      <c r="M7" s="24"/>
      <c r="N7" s="25"/>
    </row>
    <row r="8" ht="24.75" spans="1:14">
      <c r="A8" s="7">
        <v>7</v>
      </c>
      <c r="B8" s="8" t="s">
        <v>26</v>
      </c>
      <c r="C8" s="9" t="s">
        <v>27</v>
      </c>
      <c r="D8" s="8" t="s">
        <v>29</v>
      </c>
      <c r="E8" s="10" t="s">
        <v>16</v>
      </c>
      <c r="F8" s="10">
        <v>15</v>
      </c>
      <c r="G8" s="11"/>
      <c r="H8" s="12">
        <v>0</v>
      </c>
      <c r="I8" s="26"/>
      <c r="J8" s="23"/>
      <c r="K8" s="24"/>
      <c r="L8" s="24"/>
      <c r="M8" s="24"/>
      <c r="N8" s="25"/>
    </row>
    <row r="9" ht="15" spans="1:14">
      <c r="A9" s="7">
        <v>8</v>
      </c>
      <c r="B9" s="8" t="s">
        <v>30</v>
      </c>
      <c r="C9" s="9" t="s">
        <v>31</v>
      </c>
      <c r="D9" s="8" t="s">
        <v>32</v>
      </c>
      <c r="E9" s="10" t="s">
        <v>16</v>
      </c>
      <c r="F9" s="10">
        <v>2</v>
      </c>
      <c r="G9" s="11">
        <v>100</v>
      </c>
      <c r="H9" s="12">
        <v>200</v>
      </c>
      <c r="I9" s="26">
        <v>2</v>
      </c>
      <c r="J9" s="26">
        <f>I9*G9</f>
        <v>200</v>
      </c>
      <c r="K9" s="24"/>
      <c r="L9" s="24"/>
      <c r="M9" s="24"/>
      <c r="N9" s="25"/>
    </row>
    <row r="10" ht="24.75" spans="1:14">
      <c r="A10" s="7">
        <v>9</v>
      </c>
      <c r="B10" s="8" t="s">
        <v>30</v>
      </c>
      <c r="C10" s="9" t="s">
        <v>31</v>
      </c>
      <c r="D10" s="8" t="s">
        <v>33</v>
      </c>
      <c r="E10" s="10" t="s">
        <v>34</v>
      </c>
      <c r="F10" s="10">
        <v>15</v>
      </c>
      <c r="G10" s="11">
        <v>100</v>
      </c>
      <c r="H10" s="12">
        <v>1500</v>
      </c>
      <c r="I10" s="26">
        <v>10</v>
      </c>
      <c r="J10" s="26">
        <f t="shared" ref="J10:J22" si="0">I10*G10</f>
        <v>1000</v>
      </c>
      <c r="K10" s="24"/>
      <c r="L10" s="24"/>
      <c r="M10" s="24"/>
      <c r="N10" s="25"/>
    </row>
    <row r="11" ht="24.75" spans="1:14">
      <c r="A11" s="13">
        <v>10</v>
      </c>
      <c r="B11" s="14" t="s">
        <v>35</v>
      </c>
      <c r="C11" s="15" t="s">
        <v>36</v>
      </c>
      <c r="D11" s="14" t="s">
        <v>37</v>
      </c>
      <c r="E11" s="16" t="s">
        <v>38</v>
      </c>
      <c r="F11" s="16">
        <v>8000</v>
      </c>
      <c r="G11" s="17">
        <v>2</v>
      </c>
      <c r="H11" s="18">
        <v>16000</v>
      </c>
      <c r="I11" s="26">
        <v>5000</v>
      </c>
      <c r="J11" s="26">
        <f t="shared" si="0"/>
        <v>10000</v>
      </c>
      <c r="K11" s="24"/>
      <c r="L11" s="24"/>
      <c r="M11" s="24"/>
      <c r="N11" s="25"/>
    </row>
    <row r="12" ht="24.75" spans="1:14">
      <c r="A12" s="7">
        <v>11</v>
      </c>
      <c r="B12" s="8" t="s">
        <v>39</v>
      </c>
      <c r="C12" s="9" t="s">
        <v>40</v>
      </c>
      <c r="D12" s="8" t="s">
        <v>41</v>
      </c>
      <c r="E12" s="10" t="s">
        <v>38</v>
      </c>
      <c r="F12" s="10">
        <v>2000</v>
      </c>
      <c r="G12" s="11">
        <v>30</v>
      </c>
      <c r="H12" s="12">
        <v>60000</v>
      </c>
      <c r="I12" s="26">
        <v>1500</v>
      </c>
      <c r="J12" s="26">
        <f t="shared" si="0"/>
        <v>45000</v>
      </c>
      <c r="K12" s="24"/>
      <c r="L12" s="24"/>
      <c r="M12" s="24"/>
      <c r="N12" s="25"/>
    </row>
    <row r="13" ht="15" spans="1:14">
      <c r="A13" s="7">
        <v>12</v>
      </c>
      <c r="B13" s="8" t="s">
        <v>42</v>
      </c>
      <c r="C13" s="9" t="s">
        <v>43</v>
      </c>
      <c r="D13" s="8" t="s">
        <v>44</v>
      </c>
      <c r="E13" s="10" t="s">
        <v>38</v>
      </c>
      <c r="F13" s="10">
        <v>8000</v>
      </c>
      <c r="G13" s="11">
        <v>2</v>
      </c>
      <c r="H13" s="12">
        <v>16000</v>
      </c>
      <c r="I13" s="26">
        <v>2000</v>
      </c>
      <c r="J13" s="26">
        <f t="shared" si="0"/>
        <v>4000</v>
      </c>
      <c r="K13" s="24"/>
      <c r="L13" s="24"/>
      <c r="M13" s="24"/>
      <c r="N13" s="25"/>
    </row>
    <row r="14" ht="15" spans="1:14">
      <c r="A14" s="7">
        <v>13</v>
      </c>
      <c r="B14" s="8" t="s">
        <v>45</v>
      </c>
      <c r="C14" s="9" t="s">
        <v>46</v>
      </c>
      <c r="D14" s="8"/>
      <c r="E14" s="10" t="s">
        <v>47</v>
      </c>
      <c r="F14" s="10">
        <v>600</v>
      </c>
      <c r="G14" s="11">
        <v>8</v>
      </c>
      <c r="H14" s="12">
        <v>4800</v>
      </c>
      <c r="I14" s="26">
        <v>336</v>
      </c>
      <c r="J14" s="26">
        <f t="shared" si="0"/>
        <v>2688</v>
      </c>
      <c r="K14" s="24"/>
      <c r="L14" s="24"/>
      <c r="M14" s="24"/>
      <c r="N14" s="25"/>
    </row>
    <row r="15" ht="24.75" spans="1:14">
      <c r="A15" s="7">
        <v>14</v>
      </c>
      <c r="B15" s="8" t="s">
        <v>48</v>
      </c>
      <c r="C15" s="9" t="s">
        <v>46</v>
      </c>
      <c r="D15" s="8" t="s">
        <v>49</v>
      </c>
      <c r="E15" s="10" t="s">
        <v>16</v>
      </c>
      <c r="F15" s="10">
        <v>500</v>
      </c>
      <c r="G15" s="11">
        <v>80</v>
      </c>
      <c r="H15" s="12">
        <v>40000</v>
      </c>
      <c r="I15" s="26">
        <v>20</v>
      </c>
      <c r="J15" s="26">
        <f t="shared" si="0"/>
        <v>1600</v>
      </c>
      <c r="K15" s="24"/>
      <c r="L15" s="24"/>
      <c r="M15" s="24"/>
      <c r="N15" s="25"/>
    </row>
    <row r="16" ht="24.75" spans="1:14">
      <c r="A16" s="7"/>
      <c r="B16" s="8"/>
      <c r="C16" s="9" t="s">
        <v>46</v>
      </c>
      <c r="D16" s="8" t="s">
        <v>50</v>
      </c>
      <c r="E16" s="10" t="s">
        <v>16</v>
      </c>
      <c r="F16" s="10"/>
      <c r="G16" s="11">
        <v>108</v>
      </c>
      <c r="H16" s="12"/>
      <c r="I16" s="26">
        <v>160</v>
      </c>
      <c r="J16" s="26">
        <f t="shared" si="0"/>
        <v>17280</v>
      </c>
      <c r="K16" s="24"/>
      <c r="L16" s="24"/>
      <c r="M16" s="24"/>
      <c r="N16" s="25"/>
    </row>
    <row r="17" ht="20" customHeight="1" spans="1:14">
      <c r="A17" s="7">
        <v>15</v>
      </c>
      <c r="B17" s="8" t="s">
        <v>51</v>
      </c>
      <c r="C17" s="9" t="s">
        <v>46</v>
      </c>
      <c r="D17" s="19" t="s">
        <v>52</v>
      </c>
      <c r="E17" s="10" t="s">
        <v>16</v>
      </c>
      <c r="F17" s="10">
        <v>32</v>
      </c>
      <c r="G17" s="11">
        <v>200</v>
      </c>
      <c r="H17" s="12">
        <v>6400</v>
      </c>
      <c r="I17" s="26">
        <v>10</v>
      </c>
      <c r="J17" s="26">
        <f t="shared" si="0"/>
        <v>2000</v>
      </c>
      <c r="K17" s="24"/>
      <c r="L17" s="24"/>
      <c r="M17" s="24"/>
      <c r="N17" s="25"/>
    </row>
    <row r="18" ht="60.75" spans="1:14">
      <c r="A18" s="7">
        <v>16</v>
      </c>
      <c r="B18" s="8" t="s">
        <v>53</v>
      </c>
      <c r="C18" s="9" t="s">
        <v>54</v>
      </c>
      <c r="D18" s="8" t="s">
        <v>55</v>
      </c>
      <c r="E18" s="10" t="s">
        <v>56</v>
      </c>
      <c r="F18" s="10">
        <v>1</v>
      </c>
      <c r="G18" s="11"/>
      <c r="H18" s="12">
        <v>0</v>
      </c>
      <c r="I18" s="26"/>
      <c r="J18" s="26">
        <f t="shared" si="0"/>
        <v>0</v>
      </c>
      <c r="K18" s="24"/>
      <c r="L18" s="24"/>
      <c r="M18" s="24"/>
      <c r="N18" s="25"/>
    </row>
    <row r="19" ht="60.75" spans="1:14">
      <c r="A19" s="7">
        <v>17</v>
      </c>
      <c r="B19" s="8" t="s">
        <v>57</v>
      </c>
      <c r="C19" s="9" t="s">
        <v>54</v>
      </c>
      <c r="D19" s="8" t="s">
        <v>58</v>
      </c>
      <c r="E19" s="10" t="s">
        <v>56</v>
      </c>
      <c r="F19" s="10">
        <v>1</v>
      </c>
      <c r="G19" s="11"/>
      <c r="H19" s="12">
        <v>0</v>
      </c>
      <c r="I19" s="26"/>
      <c r="J19" s="26">
        <f t="shared" si="0"/>
        <v>0</v>
      </c>
      <c r="K19" s="24"/>
      <c r="L19" s="24"/>
      <c r="M19" s="24"/>
      <c r="N19" s="25"/>
    </row>
    <row r="20" ht="36.75" spans="1:14">
      <c r="A20" s="7">
        <v>18</v>
      </c>
      <c r="B20" s="8" t="s">
        <v>59</v>
      </c>
      <c r="C20" s="9" t="s">
        <v>54</v>
      </c>
      <c r="D20" s="8" t="s">
        <v>60</v>
      </c>
      <c r="E20" s="10" t="s">
        <v>56</v>
      </c>
      <c r="F20" s="10">
        <v>1</v>
      </c>
      <c r="G20" s="11"/>
      <c r="H20" s="12">
        <v>0</v>
      </c>
      <c r="I20" s="26"/>
      <c r="J20" s="26">
        <f t="shared" si="0"/>
        <v>0</v>
      </c>
      <c r="K20" s="24"/>
      <c r="L20" s="24"/>
      <c r="M20" s="24"/>
      <c r="N20" s="25"/>
    </row>
    <row r="21" ht="24.75" spans="1:14">
      <c r="A21" s="7">
        <v>19</v>
      </c>
      <c r="B21" s="8" t="s">
        <v>61</v>
      </c>
      <c r="C21" s="9" t="s">
        <v>62</v>
      </c>
      <c r="D21" s="8" t="s">
        <v>63</v>
      </c>
      <c r="E21" s="10" t="s">
        <v>16</v>
      </c>
      <c r="F21" s="10">
        <v>20</v>
      </c>
      <c r="G21" s="11">
        <v>40</v>
      </c>
      <c r="H21" s="12">
        <v>800</v>
      </c>
      <c r="I21" s="27">
        <v>10</v>
      </c>
      <c r="J21" s="26">
        <f t="shared" si="0"/>
        <v>400</v>
      </c>
      <c r="K21" s="28"/>
      <c r="L21" s="28"/>
      <c r="M21" s="28"/>
      <c r="N21" s="29"/>
    </row>
    <row r="22" ht="15" spans="1:15">
      <c r="A22" s="7">
        <v>20</v>
      </c>
      <c r="B22" s="8" t="s">
        <v>64</v>
      </c>
      <c r="C22" s="9" t="s">
        <v>40</v>
      </c>
      <c r="D22" s="8" t="s">
        <v>65</v>
      </c>
      <c r="E22" s="10" t="s">
        <v>38</v>
      </c>
      <c r="F22" s="10">
        <v>200</v>
      </c>
      <c r="G22" s="11">
        <v>3</v>
      </c>
      <c r="H22" s="12">
        <f>G22*F22</f>
        <v>600</v>
      </c>
      <c r="I22" s="27">
        <v>200</v>
      </c>
      <c r="J22" s="30">
        <f t="shared" si="0"/>
        <v>600</v>
      </c>
      <c r="K22" s="28"/>
      <c r="L22" s="28"/>
      <c r="M22" s="28"/>
      <c r="N22" s="29"/>
      <c r="O22" t="s">
        <v>66</v>
      </c>
    </row>
    <row r="23" spans="8:10">
      <c r="H23" s="1">
        <v>146300</v>
      </c>
      <c r="J23" s="1">
        <f>SUM(J2:J22)</f>
        <v>84768</v>
      </c>
    </row>
    <row r="24" spans="9:10">
      <c r="I24" s="2" t="s">
        <v>67</v>
      </c>
      <c r="J24" s="1">
        <v>20000</v>
      </c>
    </row>
    <row r="25" spans="9:10">
      <c r="I25" s="2" t="s">
        <v>68</v>
      </c>
      <c r="J25" s="1">
        <f>J23-J24</f>
        <v>64768</v>
      </c>
    </row>
    <row r="26" spans="9:10">
      <c r="I26" s="2" t="s">
        <v>69</v>
      </c>
      <c r="J26" s="1">
        <v>60000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Н</cp:lastModifiedBy>
  <dcterms:created xsi:type="dcterms:W3CDTF">2022-12-05T04:55:00Z</dcterms:created>
  <dcterms:modified xsi:type="dcterms:W3CDTF">2022-12-20T10:33:31Z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DC2509AA2397420DB5136BDB9636AE8C</vt:lpwstr>
  </property>
  <property fmtid="{D5CDD505-2E9C-101B-9397-08002B2CF9AE}" pid="3" name="KSOProductBuildVer">
    <vt:lpwstr>2052-11.1.0.13607</vt:lpwstr>
  </property>
</Properties>
</file>