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5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<sst xmlns="http://schemas.openxmlformats.org/spreadsheetml/2006/main" count="98" uniqueCount="65">
  <si>
    <t>星沙园区焊装工厂二期厂房弱电建设项目施工结算单</t>
  </si>
  <si>
    <t>序号</t>
  </si>
  <si>
    <t>物料名称</t>
  </si>
  <si>
    <t>品牌</t>
  </si>
  <si>
    <t>类型-规格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</si>
  <si>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</si>
  <si>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</si>
  <si>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</si>
  <si>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</si>
  <si>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</si>
  <si>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</si>
  <si>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</si>
  <si>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</si>
  <si>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</si>
  <si>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底盒面板</t>
  </si>
  <si>
    <t>D-LINK</t>
  </si>
  <si>
    <t>4 口 86 面板_带防尘门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</si>
  <si>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</si>
  <si>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</si>
  <si>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</si>
  <si>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</si>
  <si>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</si>
  <si>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</si>
  <si>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</si>
  <si>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</si>
  <si>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</si>
  <si>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</si>
  <si>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光纤接续单元盒</t>
  </si>
  <si>
    <t>日海</t>
  </si>
  <si>
    <t>3U 带 4 个熔接盘_48 口</t>
  </si>
  <si>
    <t>2U 带 1 个熔接盘_24 口</t>
  </si>
  <si>
    <t>网络机柜</t>
  </si>
  <si>
    <t>图腾</t>
  </si>
  <si>
    <t>2.2M</t>
  </si>
  <si>
    <t>12U 壁挂式</t>
  </si>
  <si>
    <t>台</t>
  </si>
  <si>
    <t>光纤</t>
  </si>
  <si>
    <t>烽火</t>
  </si>
  <si>
    <t>12 芯室外层绞式轻铠单模光缆</t>
  </si>
  <si>
    <t>米</t>
  </si>
  <si>
    <t>桥架</t>
  </si>
  <si>
    <t>亚明</t>
  </si>
  <si>
    <t>100*100*2*6M国际桥架</t>
  </si>
  <si>
    <t>PVC线管</t>
  </si>
  <si>
    <t>联塑</t>
  </si>
  <si>
    <t>25规格线管</t>
  </si>
  <si>
    <t>100*100*1.2国际桥架 2M</t>
  </si>
  <si>
    <t>镀锌线管</t>
  </si>
  <si>
    <t>光纤熔接</t>
  </si>
  <si>
    <t>人工</t>
  </si>
  <si>
    <t>芯</t>
  </si>
  <si>
    <t>人工费用</t>
  </si>
  <si>
    <t>从配线间到用户桌面的布线</t>
  </si>
  <si>
    <t>AP安装人工</t>
  </si>
  <si>
    <t>凿槽及修复</t>
  </si>
  <si>
    <t>现场定制</t>
  </si>
  <si>
    <t>1、凿槽、刨沟(混凝土结构)（宽70*深70mm以内）；2、沟槽修补 尺寸(宽70*深70mm)(限10米以内)</t>
  </si>
  <si>
    <t>批</t>
  </si>
  <si>
    <t>地面开挖及恢复</t>
  </si>
  <si>
    <t>开挖及修复（宽500*深500mm）以内，含恢复包括但不限于用于恢复的水泥、沙子等（限10米以内）</t>
  </si>
  <si>
    <t>弱电井进楼管道敷设</t>
  </si>
  <si>
    <t>管道敷设、通信手井修复，含扩孔恢复等（限10米以内）</t>
  </si>
  <si>
    <t>机柜PDU</t>
  </si>
  <si>
    <t>威腾源</t>
  </si>
  <si>
    <t>1U 6位及以上10A带工业航空接头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</si>
</sst>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color rgb="FF000000"/>
      <name val="微软雅黑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topLeftCell="A6" workbookViewId="0">
      <selection activeCell="J25" sqref="J25"/>
    </sheetView>
  </sheetViews>
  <sheetFormatPr defaultColWidth="9" defaultRowHeight="15"/>
  <cols>
    <col min="1" max="1" width="3.62727272727273" style="1" customWidth="1"/>
    <col min="2" max="2" width="15.2545454545455" style="1" customWidth="1"/>
    <col min="3" max="3" width="7.12727272727273" style="1" customWidth="1"/>
    <col min="4" max="4" width="36.6272727272727" style="1" customWidth="1"/>
    <col min="5" max="5" width="4.12727272727273" style="1" customWidth="1"/>
    <col min="6" max="6" width="7.63636363636364" style="1" customWidth="1"/>
    <col min="7" max="10" width="8.12727272727273" style="1" customWidth="1"/>
    <col min="11" max="11" width="9.09090909090909" style="1" customWidth="1"/>
    <col min="12" max="16384" width="9" style="1"/>
  </cols>
  <sheetData>
    <row r="1" s="1" customFormat="1" ht="2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9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20" t="s">
        <v>9</v>
      </c>
      <c r="J2" s="20" t="s">
        <v>10</v>
      </c>
      <c r="K2" s="20" t="s">
        <v>11</v>
      </c>
      <c r="L2" s="20" t="s">
        <v>10</v>
      </c>
      <c r="M2" s="20" t="s">
        <v>12</v>
      </c>
      <c r="N2" s="20" t="s">
        <v>13</v>
      </c>
    </row>
    <row r="3" s="3" customFormat="1" ht="23" customHeight="1" spans="1:14">
      <c r="A3" s="8">
        <v>1</v>
      </c>
      <c r="B3" s="9" t="s">
        <v>14</v>
      </c>
      <c r="C3" s="9" t="s">
        <v>15</v>
      </c>
      <c r="D3" s="10" t="s">
        <v>16</v>
      </c>
      <c r="E3" s="9" t="s">
        <v>17</v>
      </c>
      <c r="F3" s="9">
        <v>30</v>
      </c>
      <c r="G3" s="11">
        <v>0</v>
      </c>
      <c r="H3" s="11">
        <f t="shared" ref="H3:H23" si="0">G3*F3</f>
        <v>0</v>
      </c>
      <c r="I3" s="11"/>
      <c r="J3" s="11">
        <f t="shared" ref="J3:J9" si="1">I3*G3</f>
        <v>0</v>
      </c>
      <c r="K3" s="21"/>
      <c r="L3" s="11">
        <f t="shared" ref="L3:L23" si="2">K3*G3</f>
        <v>0</v>
      </c>
      <c r="M3" s="21"/>
      <c r="N3" s="21"/>
    </row>
    <row r="4" s="3" customFormat="1" ht="23" customHeight="1" spans="1:14">
      <c r="A4" s="8">
        <v>2</v>
      </c>
      <c r="B4" s="9" t="s">
        <v>18</v>
      </c>
      <c r="C4" s="9" t="s">
        <v>15</v>
      </c>
      <c r="D4" s="10" t="s">
        <v>19</v>
      </c>
      <c r="E4" s="9" t="s">
        <v>17</v>
      </c>
      <c r="F4" s="9">
        <v>80</v>
      </c>
      <c r="G4" s="11">
        <v>3</v>
      </c>
      <c r="H4" s="11">
        <f t="shared" si="0"/>
        <v>240</v>
      </c>
      <c r="I4" s="11"/>
      <c r="J4" s="11">
        <f t="shared" si="1"/>
        <v>0</v>
      </c>
      <c r="K4" s="21"/>
      <c r="L4" s="11">
        <f t="shared" si="2"/>
        <v>0</v>
      </c>
      <c r="M4" s="21"/>
      <c r="N4" s="21"/>
    </row>
    <row r="5" s="3" customFormat="1" ht="23" customHeight="1" spans="1:14">
      <c r="A5" s="8">
        <v>3</v>
      </c>
      <c r="B5" s="9" t="s">
        <v>20</v>
      </c>
      <c r="C5" s="9" t="s">
        <v>15</v>
      </c>
      <c r="D5" s="10" t="s">
        <v>21</v>
      </c>
      <c r="E5" s="9" t="s">
        <v>17</v>
      </c>
      <c r="F5" s="9">
        <v>600</v>
      </c>
      <c r="G5" s="11">
        <v>0</v>
      </c>
      <c r="H5" s="11">
        <f t="shared" si="0"/>
        <v>0</v>
      </c>
      <c r="I5" s="11"/>
      <c r="J5" s="11">
        <f t="shared" si="1"/>
        <v>0</v>
      </c>
      <c r="K5" s="21"/>
      <c r="L5" s="11"/>
      <c r="M5" s="21"/>
      <c r="N5" s="21"/>
    </row>
    <row r="6" s="3" customFormat="1" ht="23" customHeight="1" spans="1:14">
      <c r="A6" s="8">
        <v>4</v>
      </c>
      <c r="B6" s="9" t="s">
        <v>22</v>
      </c>
      <c r="C6" s="9" t="s">
        <v>15</v>
      </c>
      <c r="D6" s="10" t="s">
        <v>23</v>
      </c>
      <c r="E6" s="9" t="s">
        <v>24</v>
      </c>
      <c r="F6" s="9">
        <v>60</v>
      </c>
      <c r="G6" s="11">
        <v>0</v>
      </c>
      <c r="H6" s="11">
        <f t="shared" si="0"/>
        <v>0</v>
      </c>
      <c r="I6" s="11"/>
      <c r="J6" s="11">
        <f t="shared" si="1"/>
        <v>0</v>
      </c>
      <c r="K6" s="21"/>
      <c r="L6" s="11">
        <f t="shared" si="2"/>
        <v>0</v>
      </c>
      <c r="M6" s="21"/>
      <c r="N6" s="21"/>
    </row>
    <row r="7" s="3" customFormat="1" ht="23" customHeight="1" spans="1:14">
      <c r="A7" s="8">
        <v>5</v>
      </c>
      <c r="B7" s="9" t="s">
        <v>25</v>
      </c>
      <c r="C7" s="9" t="s">
        <v>15</v>
      </c>
      <c r="D7" s="10" t="s">
        <v>26</v>
      </c>
      <c r="E7" s="9" t="s">
        <v>17</v>
      </c>
      <c r="F7" s="9">
        <v>22</v>
      </c>
      <c r="G7" s="11">
        <v>0</v>
      </c>
      <c r="H7" s="11">
        <f t="shared" si="0"/>
        <v>0</v>
      </c>
      <c r="I7" s="11"/>
      <c r="J7" s="11">
        <f t="shared" si="1"/>
        <v>0</v>
      </c>
      <c r="K7" s="21"/>
      <c r="L7" s="11">
        <f t="shared" si="2"/>
        <v>0</v>
      </c>
      <c r="M7" s="21"/>
      <c r="N7" s="21"/>
    </row>
    <row r="8" s="3" customFormat="1" ht="23" customHeight="1" spans="1:14">
      <c r="A8" s="8">
        <v>6</v>
      </c>
      <c r="B8" s="9" t="s">
        <v>27</v>
      </c>
      <c r="C8" s="9" t="s">
        <v>28</v>
      </c>
      <c r="D8" s="10" t="s">
        <v>29</v>
      </c>
      <c r="E8" s="9" t="s">
        <v>17</v>
      </c>
      <c r="F8" s="9">
        <v>12</v>
      </c>
      <c r="G8" s="11">
        <v>0</v>
      </c>
      <c r="H8" s="11">
        <f t="shared" si="0"/>
        <v>0</v>
      </c>
      <c r="I8" s="11"/>
      <c r="J8" s="11">
        <f t="shared" si="1"/>
        <v>0</v>
      </c>
      <c r="K8" s="21"/>
      <c r="L8" s="11">
        <f t="shared" si="2"/>
        <v>0</v>
      </c>
      <c r="M8" s="21"/>
      <c r="N8" s="21"/>
    </row>
    <row r="9" s="3" customFormat="1" ht="23" customHeight="1" spans="1:14">
      <c r="A9" s="8">
        <v>7</v>
      </c>
      <c r="B9" s="9" t="s">
        <v>27</v>
      </c>
      <c r="C9" s="9" t="s">
        <v>28</v>
      </c>
      <c r="D9" s="10" t="s">
        <v>30</v>
      </c>
      <c r="E9" s="9" t="s">
        <v>17</v>
      </c>
      <c r="F9" s="9">
        <v>20</v>
      </c>
      <c r="G9" s="11">
        <v>0</v>
      </c>
      <c r="H9" s="11">
        <f t="shared" si="0"/>
        <v>0</v>
      </c>
      <c r="I9" s="11"/>
      <c r="J9" s="11">
        <f t="shared" si="1"/>
        <v>0</v>
      </c>
      <c r="K9" s="21"/>
      <c r="L9" s="11">
        <f t="shared" si="2"/>
        <v>0</v>
      </c>
      <c r="M9" s="21"/>
      <c r="N9" s="21"/>
    </row>
    <row r="10" s="3" customFormat="1" ht="23" customHeight="1" spans="1:14">
      <c r="A10" s="8">
        <v>8</v>
      </c>
      <c r="B10" s="9" t="s">
        <v>31</v>
      </c>
      <c r="C10" s="9" t="s">
        <v>32</v>
      </c>
      <c r="D10" s="10" t="s">
        <v>33</v>
      </c>
      <c r="E10" s="9" t="s">
        <v>17</v>
      </c>
      <c r="F10" s="9">
        <v>4</v>
      </c>
      <c r="G10" s="11">
        <v>100</v>
      </c>
      <c r="H10" s="11">
        <f t="shared" si="0"/>
        <v>400</v>
      </c>
      <c r="I10" s="11">
        <v>2</v>
      </c>
      <c r="J10" s="11">
        <f t="shared" ref="J10:J23" si="3">I10*G10</f>
        <v>200</v>
      </c>
      <c r="K10" s="21"/>
      <c r="L10" s="11">
        <f t="shared" si="2"/>
        <v>0</v>
      </c>
      <c r="M10" s="21"/>
      <c r="N10" s="21"/>
    </row>
    <row r="11" s="3" customFormat="1" ht="23" customHeight="1" spans="1:14">
      <c r="A11" s="8">
        <v>9</v>
      </c>
      <c r="B11" s="12" t="s">
        <v>31</v>
      </c>
      <c r="C11" s="9" t="s">
        <v>32</v>
      </c>
      <c r="D11" s="13" t="s">
        <v>34</v>
      </c>
      <c r="E11" s="12" t="s">
        <v>35</v>
      </c>
      <c r="F11" s="12">
        <v>20</v>
      </c>
      <c r="G11" s="11">
        <v>100</v>
      </c>
      <c r="H11" s="11">
        <f t="shared" si="0"/>
        <v>2000</v>
      </c>
      <c r="I11" s="11">
        <v>20</v>
      </c>
      <c r="J11" s="11">
        <f t="shared" si="3"/>
        <v>2000</v>
      </c>
      <c r="K11" s="21"/>
      <c r="L11" s="11">
        <f t="shared" si="2"/>
        <v>0</v>
      </c>
      <c r="M11" s="21"/>
      <c r="N11" s="21"/>
    </row>
    <row r="12" s="3" customFormat="1" ht="23" customHeight="1" spans="1:14">
      <c r="A12" s="8">
        <v>10</v>
      </c>
      <c r="B12" s="9" t="s">
        <v>36</v>
      </c>
      <c r="C12" s="9" t="s">
        <v>37</v>
      </c>
      <c r="D12" s="10" t="s">
        <v>38</v>
      </c>
      <c r="E12" s="9" t="s">
        <v>39</v>
      </c>
      <c r="F12" s="9">
        <v>20000</v>
      </c>
      <c r="G12" s="11">
        <v>2</v>
      </c>
      <c r="H12" s="11">
        <f t="shared" si="0"/>
        <v>40000</v>
      </c>
      <c r="I12" s="11">
        <v>19000</v>
      </c>
      <c r="J12" s="11">
        <f t="shared" si="3"/>
        <v>38000</v>
      </c>
      <c r="K12" s="21"/>
      <c r="L12" s="11">
        <f t="shared" si="2"/>
        <v>0</v>
      </c>
      <c r="M12" s="21"/>
      <c r="N12" s="21"/>
    </row>
    <row r="13" s="3" customFormat="1" ht="23" customHeight="1" spans="1:14">
      <c r="A13" s="8">
        <v>11</v>
      </c>
      <c r="B13" s="9" t="s">
        <v>40</v>
      </c>
      <c r="C13" s="9" t="s">
        <v>41</v>
      </c>
      <c r="D13" s="10" t="s">
        <v>42</v>
      </c>
      <c r="E13" s="9" t="s">
        <v>39</v>
      </c>
      <c r="F13" s="9">
        <v>3700</v>
      </c>
      <c r="G13" s="11">
        <v>20</v>
      </c>
      <c r="H13" s="11">
        <f t="shared" si="0"/>
        <v>74000</v>
      </c>
      <c r="I13" s="11">
        <v>3100</v>
      </c>
      <c r="J13" s="11">
        <f t="shared" si="3"/>
        <v>62000</v>
      </c>
      <c r="K13" s="21"/>
      <c r="L13" s="11">
        <f t="shared" si="2"/>
        <v>0</v>
      </c>
      <c r="M13" s="21"/>
      <c r="N13" s="21"/>
    </row>
    <row r="14" s="3" customFormat="1" ht="23" customHeight="1" spans="1:14">
      <c r="A14" s="8">
        <v>12</v>
      </c>
      <c r="B14" s="9" t="s">
        <v>43</v>
      </c>
      <c r="C14" s="9" t="s">
        <v>44</v>
      </c>
      <c r="D14" s="10" t="s">
        <v>45</v>
      </c>
      <c r="E14" s="9" t="s">
        <v>39</v>
      </c>
      <c r="F14" s="9">
        <v>150</v>
      </c>
      <c r="G14" s="11">
        <v>2</v>
      </c>
      <c r="H14" s="11">
        <f t="shared" si="0"/>
        <v>300</v>
      </c>
      <c r="I14" s="11"/>
      <c r="J14" s="11">
        <f t="shared" si="3"/>
        <v>0</v>
      </c>
      <c r="K14" s="21"/>
      <c r="L14" s="11">
        <f t="shared" si="2"/>
        <v>0</v>
      </c>
      <c r="M14" s="21"/>
      <c r="N14" s="21"/>
    </row>
    <row r="15" s="3" customFormat="1" ht="23" customHeight="1" spans="1:14">
      <c r="A15" s="8">
        <v>13</v>
      </c>
      <c r="B15" s="9" t="s">
        <v>40</v>
      </c>
      <c r="C15" s="9" t="s">
        <v>41</v>
      </c>
      <c r="D15" s="10" t="s">
        <v>46</v>
      </c>
      <c r="E15" s="9" t="s">
        <v>39</v>
      </c>
      <c r="F15" s="9">
        <v>100</v>
      </c>
      <c r="G15" s="11">
        <v>20</v>
      </c>
      <c r="H15" s="11">
        <f t="shared" si="0"/>
        <v>2000</v>
      </c>
      <c r="I15" s="11">
        <v>0</v>
      </c>
      <c r="J15" s="11">
        <f t="shared" si="3"/>
        <v>0</v>
      </c>
      <c r="K15" s="21"/>
      <c r="L15" s="11">
        <f t="shared" si="2"/>
        <v>0</v>
      </c>
      <c r="M15" s="21"/>
      <c r="N15" s="21"/>
    </row>
    <row r="16" s="3" customFormat="1" ht="23" customHeight="1" spans="1:14">
      <c r="A16" s="8">
        <v>14</v>
      </c>
      <c r="B16" s="9" t="s">
        <v>47</v>
      </c>
      <c r="C16" s="9" t="s">
        <v>41</v>
      </c>
      <c r="D16" s="10" t="s">
        <v>45</v>
      </c>
      <c r="E16" s="9" t="s">
        <v>39</v>
      </c>
      <c r="F16" s="14">
        <v>1000</v>
      </c>
      <c r="G16" s="11">
        <v>2</v>
      </c>
      <c r="H16" s="11">
        <f t="shared" si="0"/>
        <v>2000</v>
      </c>
      <c r="I16" s="11">
        <v>500</v>
      </c>
      <c r="J16" s="11">
        <f t="shared" si="3"/>
        <v>1000</v>
      </c>
      <c r="K16" s="21"/>
      <c r="L16" s="11">
        <f t="shared" si="2"/>
        <v>0</v>
      </c>
      <c r="M16" s="21"/>
      <c r="N16" s="21"/>
    </row>
    <row r="17" s="3" customFormat="1" ht="23" customHeight="1" spans="1:14">
      <c r="A17" s="8">
        <v>15</v>
      </c>
      <c r="B17" s="9" t="s">
        <v>48</v>
      </c>
      <c r="C17" s="9" t="s">
        <v>49</v>
      </c>
      <c r="D17" s="15"/>
      <c r="E17" s="9" t="s">
        <v>50</v>
      </c>
      <c r="F17" s="14">
        <v>960</v>
      </c>
      <c r="G17" s="11">
        <v>8</v>
      </c>
      <c r="H17" s="11">
        <f t="shared" si="0"/>
        <v>7680</v>
      </c>
      <c r="I17" s="11">
        <v>960</v>
      </c>
      <c r="J17" s="11">
        <f t="shared" si="3"/>
        <v>7680</v>
      </c>
      <c r="K17" s="21"/>
      <c r="L17" s="11">
        <f t="shared" si="2"/>
        <v>0</v>
      </c>
      <c r="M17" s="21"/>
      <c r="N17" s="21"/>
    </row>
    <row r="18" s="3" customFormat="1" ht="23" customHeight="1" spans="1:14">
      <c r="A18" s="8">
        <v>16</v>
      </c>
      <c r="B18" s="16" t="s">
        <v>51</v>
      </c>
      <c r="C18" s="9" t="s">
        <v>49</v>
      </c>
      <c r="D18" s="15" t="s">
        <v>52</v>
      </c>
      <c r="E18" s="9" t="s">
        <v>17</v>
      </c>
      <c r="F18" s="14">
        <v>180</v>
      </c>
      <c r="G18" s="11">
        <v>108</v>
      </c>
      <c r="H18" s="11">
        <f t="shared" si="0"/>
        <v>19440</v>
      </c>
      <c r="I18" s="11">
        <v>36</v>
      </c>
      <c r="J18" s="11">
        <f t="shared" si="3"/>
        <v>3888</v>
      </c>
      <c r="K18" s="21"/>
      <c r="L18" s="11">
        <f t="shared" si="2"/>
        <v>0</v>
      </c>
      <c r="M18" s="21"/>
      <c r="N18" s="21"/>
    </row>
    <row r="19" s="3" customFormat="1" ht="23" customHeight="1" spans="1:14">
      <c r="A19" s="8">
        <v>17</v>
      </c>
      <c r="B19" s="16" t="s">
        <v>53</v>
      </c>
      <c r="C19" s="9" t="s">
        <v>49</v>
      </c>
      <c r="D19" s="15"/>
      <c r="E19" s="9" t="s">
        <v>17</v>
      </c>
      <c r="F19" s="14">
        <v>80</v>
      </c>
      <c r="G19" s="11">
        <v>200</v>
      </c>
      <c r="H19" s="11">
        <f t="shared" si="0"/>
        <v>16000</v>
      </c>
      <c r="I19" s="11">
        <v>49</v>
      </c>
      <c r="J19" s="11">
        <f t="shared" si="3"/>
        <v>9800</v>
      </c>
      <c r="K19" s="21"/>
      <c r="L19" s="11">
        <f t="shared" si="2"/>
        <v>0</v>
      </c>
      <c r="M19" s="21"/>
      <c r="N19" s="21"/>
    </row>
    <row r="20" s="3" customFormat="1" ht="39" spans="1:14">
      <c r="A20" s="8">
        <v>18</v>
      </c>
      <c r="B20" s="9" t="s">
        <v>54</v>
      </c>
      <c r="C20" s="14" t="s">
        <v>55</v>
      </c>
      <c r="D20" s="15" t="s">
        <v>56</v>
      </c>
      <c r="E20" s="9" t="s">
        <v>57</v>
      </c>
      <c r="F20" s="14">
        <v>1</v>
      </c>
      <c r="G20" s="11"/>
      <c r="H20" s="11">
        <f t="shared" si="0"/>
        <v>0</v>
      </c>
      <c r="I20" s="11"/>
      <c r="J20" s="11">
        <f t="shared" si="3"/>
        <v>0</v>
      </c>
      <c r="K20" s="21"/>
      <c r="L20" s="11">
        <f t="shared" si="2"/>
        <v>0</v>
      </c>
      <c r="M20" s="21"/>
      <c r="N20" s="21"/>
    </row>
    <row r="21" s="3" customFormat="1" ht="39" spans="1:14">
      <c r="A21" s="8">
        <v>19</v>
      </c>
      <c r="B21" s="14" t="s">
        <v>58</v>
      </c>
      <c r="C21" s="14" t="s">
        <v>55</v>
      </c>
      <c r="D21" s="15" t="s">
        <v>59</v>
      </c>
      <c r="E21" s="14" t="s">
        <v>57</v>
      </c>
      <c r="F21" s="14">
        <v>1</v>
      </c>
      <c r="G21" s="11"/>
      <c r="H21" s="11">
        <f t="shared" si="0"/>
        <v>0</v>
      </c>
      <c r="I21" s="11"/>
      <c r="J21" s="11">
        <f t="shared" si="3"/>
        <v>0</v>
      </c>
      <c r="K21" s="21"/>
      <c r="L21" s="11">
        <f t="shared" si="2"/>
        <v>0</v>
      </c>
      <c r="M21" s="21"/>
      <c r="N21" s="21"/>
    </row>
    <row r="22" s="3" customFormat="1" ht="26" spans="1:14">
      <c r="A22" s="8">
        <v>20</v>
      </c>
      <c r="B22" s="14" t="s">
        <v>60</v>
      </c>
      <c r="C22" s="14" t="s">
        <v>55</v>
      </c>
      <c r="D22" s="17" t="s">
        <v>61</v>
      </c>
      <c r="E22" s="9" t="s">
        <v>57</v>
      </c>
      <c r="F22" s="14">
        <v>1</v>
      </c>
      <c r="G22" s="14"/>
      <c r="H22" s="11">
        <f t="shared" si="0"/>
        <v>0</v>
      </c>
      <c r="I22" s="14"/>
      <c r="J22" s="11">
        <f t="shared" si="3"/>
        <v>0</v>
      </c>
      <c r="K22" s="14"/>
      <c r="L22" s="11">
        <f t="shared" si="2"/>
        <v>0</v>
      </c>
      <c r="M22" s="14"/>
      <c r="N22" s="14"/>
    </row>
    <row r="23" s="3" customFormat="1" ht="23" customHeight="1" spans="1:14">
      <c r="A23" s="8">
        <v>21</v>
      </c>
      <c r="B23" s="14" t="s">
        <v>62</v>
      </c>
      <c r="C23" s="14" t="s">
        <v>63</v>
      </c>
      <c r="D23" s="17" t="s">
        <v>64</v>
      </c>
      <c r="E23" s="9" t="s">
        <v>17</v>
      </c>
      <c r="F23" s="14">
        <v>10</v>
      </c>
      <c r="G23" s="18"/>
      <c r="H23" s="11">
        <f t="shared" si="0"/>
        <v>0</v>
      </c>
      <c r="I23" s="18"/>
      <c r="J23" s="11">
        <f t="shared" si="3"/>
        <v>0</v>
      </c>
      <c r="K23" s="18"/>
      <c r="L23" s="11">
        <f t="shared" si="2"/>
        <v>0</v>
      </c>
      <c r="M23" s="14"/>
      <c r="N23" s="14"/>
    </row>
    <row r="24" s="4" customFormat="1" ht="24.95" customHeight="1" spans="1:14">
      <c r="A24" s="19" t="s">
        <v>13</v>
      </c>
      <c r="B24" s="19"/>
      <c r="C24" s="19"/>
      <c r="D24" s="19"/>
      <c r="E24" s="19"/>
      <c r="F24" s="19"/>
      <c r="G24" s="19"/>
      <c r="H24" s="19">
        <f t="shared" ref="H24:L24" si="4">SUM(H4:H23)</f>
        <v>164060</v>
      </c>
      <c r="I24" s="19"/>
      <c r="J24" s="19">
        <f t="shared" si="4"/>
        <v>124568</v>
      </c>
      <c r="K24" s="19"/>
      <c r="L24" s="19">
        <f t="shared" si="4"/>
        <v>0</v>
      </c>
      <c r="M24" s="19"/>
      <c r="N24" s="19"/>
    </row>
  </sheetData>
  <mergeCells count="2">
    <mergeCell ref="A1:J1"/>
    <mergeCell ref="A24:G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2022-08-12T04:22:00Z</dcterms:created>
  <dcterms:modified xsi:type="dcterms:W3CDTF">2022-11-02T12:05:04Z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FA8006673E214C97B9D856F26359AA65</vt:lpwstr>
  </property>
  <property fmtid="{D5CDD505-2E9C-101B-9397-08002B2CF9AE}" pid="3" name="KSOProductBuildVer">
    <vt:lpwstr>2052-11.1.0.12358</vt:lpwstr>
  </property>
</Properties>
</file>