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<sst xmlns="http://schemas.openxmlformats.org/spreadsheetml/2006/main" count="325" uniqueCount="176">
  <si>
    <t xml:space="preserve">  深圳宏康电气有限公司</t>
  </si>
  <si>
    <t>对 账 单</t>
  </si>
  <si>
    <t xml:space="preserve">客户名称：屹林达/NO.SND262             2022年7月21日至8月20日对账清单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</si>
  <si>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</si>
  <si>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</si>
  <si>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</si>
  <si>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</si>
  <si>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</si>
  <si>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</si>
  <si>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</si>
  <si>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</si>
  <si>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</si>
  <si>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电箱空柜体_1900*1040*350</t>
  </si>
  <si>
    <t>户内动力柜</t>
  </si>
  <si>
    <t>1900*1040*350</t>
  </si>
  <si>
    <t>台</t>
  </si>
  <si>
    <t>冷板喷塑，体1.5门2.0，安装板2.0</t>
  </si>
  <si>
    <t>以上属7-6合同 共430台 合同编号：HKDQ20220706005</t>
  </si>
  <si>
    <t>电箱空柜体_1760*700*320  1台</t>
  </si>
  <si>
    <t>控制柜</t>
  </si>
  <si>
    <t>1760*700*320</t>
  </si>
  <si>
    <t>信号灯固定支架</t>
  </si>
  <si>
    <t>个</t>
  </si>
  <si>
    <t>不锈钢管</t>
  </si>
  <si>
    <t>以上属7-1合同 共56台  合同编号：HKDQ20220701005</t>
  </si>
  <si>
    <t>BSZ1220.01.02.01.034</t>
  </si>
  <si>
    <t>控制箱</t>
  </si>
  <si>
    <t>950*500*400</t>
  </si>
  <si>
    <t>1.5/2.0厚</t>
  </si>
  <si>
    <t>以上属7-12合同 共101台 合同编号：HKDQ202207012005</t>
  </si>
  <si>
    <t>底座</t>
  </si>
  <si>
    <t>100*1200*330</t>
  </si>
  <si>
    <t>以上属7-15合同 共14台 合同编号：HKDQ202207015005</t>
  </si>
  <si>
    <t>800宽柜资料盒</t>
  </si>
  <si>
    <t>件</t>
  </si>
  <si>
    <t>1.0厚，暖灰色</t>
  </si>
  <si>
    <t>以上属7-20合同 共380台  合同编号：HKDQ202207020005</t>
  </si>
  <si>
    <t>800宽支撑条</t>
  </si>
  <si>
    <t>690*25*10</t>
  </si>
  <si>
    <t>条</t>
  </si>
  <si>
    <t>2.0厚 7035色</t>
  </si>
  <si>
    <t>600宽支撑条</t>
  </si>
  <si>
    <t>490*25*10</t>
  </si>
  <si>
    <t>安装板固定件</t>
  </si>
  <si>
    <t>97*75*17</t>
  </si>
  <si>
    <t>2.5厚 7035色</t>
  </si>
  <si>
    <t>以上属7-22合同 共519台 合同编号：HKDQ20220702207</t>
  </si>
  <si>
    <t>附图订制_HMI控制柜_600x500x200  1台</t>
  </si>
  <si>
    <t>HMI控制柜</t>
  </si>
  <si>
    <t>500*600*200</t>
  </si>
  <si>
    <t>体1.5门1.5安装板2.5  外门开玻璃窗</t>
  </si>
  <si>
    <t>底板</t>
  </si>
  <si>
    <t>1096*700</t>
  </si>
  <si>
    <t>块</t>
  </si>
  <si>
    <t>2.5厚喷银色 开孔 压铆</t>
  </si>
  <si>
    <t>外门板</t>
  </si>
  <si>
    <t>515*1200</t>
  </si>
  <si>
    <t>2.0厚</t>
  </si>
  <si>
    <t>以上属7-9合同 共71台 合同编号：HKDQ20220709005</t>
  </si>
  <si>
    <t>600宽柜资料盒</t>
  </si>
  <si>
    <t>以上属7-20合同 共380台 合同编号：HKDQ202207020005</t>
  </si>
  <si>
    <t>底座（C型）</t>
  </si>
  <si>
    <t>100*1000*330</t>
  </si>
  <si>
    <t>底座（A型）</t>
  </si>
  <si>
    <t>100*750*330</t>
  </si>
  <si>
    <t>灰色</t>
  </si>
  <si>
    <t>以上属7-19合同 共11台 合同编号：HKDQ202207019005</t>
  </si>
  <si>
    <t>网络机柜</t>
  </si>
  <si>
    <t>1000*650*800</t>
  </si>
  <si>
    <t>H前玻璃后单开开网孔门，4块层板，含四个风扇，100mm高底座</t>
  </si>
  <si>
    <t>仿AE箱</t>
  </si>
  <si>
    <t>100+1200*800*400</t>
  </si>
  <si>
    <t>体1.5门2.0，安装板2.5，含100高底座</t>
  </si>
  <si>
    <t>以上属7-22合同 共2台  合同编号：HKDQ202207022005</t>
  </si>
  <si>
    <t>两侧开风扇孔左下右上</t>
  </si>
  <si>
    <t>安装梁</t>
  </si>
  <si>
    <t>745*41</t>
  </si>
  <si>
    <t>1.2厚</t>
  </si>
  <si>
    <t>945*41</t>
  </si>
  <si>
    <t>1145*41</t>
  </si>
  <si>
    <t>手喷漆</t>
  </si>
  <si>
    <t>瓶</t>
  </si>
  <si>
    <t>2件</t>
  </si>
  <si>
    <t>以上属7-28合同 共147台 合同编号：HKDQ202207028005</t>
  </si>
  <si>
    <t>威图AE箱</t>
  </si>
  <si>
    <t>450*1050*300</t>
  </si>
  <si>
    <t>体1.5门1.5安装板2.0不带底座</t>
  </si>
  <si>
    <t>100*600*330</t>
  </si>
  <si>
    <t>底座（B型）</t>
  </si>
  <si>
    <t>底座（E型）</t>
  </si>
  <si>
    <t>100*1400*330</t>
  </si>
  <si>
    <t>底座（F2）</t>
  </si>
  <si>
    <t>100*760*280</t>
  </si>
  <si>
    <t>以上属7-27合同 共7台 合同编号：HKDQ202207027005</t>
  </si>
  <si>
    <t>配电箱体_480×480×780mm_柜式  1个</t>
  </si>
  <si>
    <t>780*480*480</t>
  </si>
  <si>
    <t>体1.5门1.5，安装板2.0</t>
  </si>
  <si>
    <t>云巴轮胎拆装控制柜设计开发要求(1)</t>
  </si>
  <si>
    <t>600*400*250</t>
  </si>
  <si>
    <t>以上属7-14合同 共134台 合同编号：HKDQ202207014005</t>
  </si>
  <si>
    <t>以上属7-1合同 共56台 合同编号：HKDQ20220701005</t>
  </si>
  <si>
    <t>GF0015,Testrack测试机柜  2台</t>
  </si>
  <si>
    <t>设备机柜</t>
  </si>
  <si>
    <t>1800*820*750</t>
  </si>
  <si>
    <t>以上属7-5合同 共22台 合同编号：HKDQ20220705005</t>
  </si>
  <si>
    <t>侧板</t>
  </si>
  <si>
    <t>1797*362.5</t>
  </si>
  <si>
    <t>1.5厚</t>
  </si>
  <si>
    <t>以上属7-30合同 共140台 合同编号：HKDQ202207030005</t>
  </si>
  <si>
    <t>安装板</t>
  </si>
  <si>
    <t>1496*499</t>
  </si>
  <si>
    <t>3.0厚</t>
  </si>
  <si>
    <t>以上属8-2合同 共8台 合同编号：HKDQ20220802005</t>
  </si>
  <si>
    <t>文件盒（样品）</t>
  </si>
  <si>
    <t>693*241.5</t>
  </si>
  <si>
    <t>仿威图柜</t>
  </si>
  <si>
    <t>2000*800*800</t>
  </si>
  <si>
    <t>九折型材，带一块安装板，3块层板，带内门外开观察窗</t>
  </si>
  <si>
    <t>以上属6-28合同 共49台 合同编号：HKDQ202206028005</t>
  </si>
  <si>
    <t>顶封板</t>
  </si>
  <si>
    <t>767.5*567.5</t>
  </si>
  <si>
    <t>600资料袋</t>
  </si>
  <si>
    <t>20深</t>
  </si>
  <si>
    <t>1.0厚</t>
  </si>
  <si>
    <t>800资料袋</t>
  </si>
  <si>
    <t>以上属8-3合同 共64台 合同编号：HKDQ20220803005</t>
  </si>
  <si>
    <t xml:space="preserve">电控柜_BSZ734.01.01.020 </t>
  </si>
  <si>
    <t>电控箱</t>
  </si>
  <si>
    <t>750*680*300</t>
  </si>
  <si>
    <t>1400*800*400</t>
  </si>
  <si>
    <t>体1.5门2.0，安装板2.5，不含底座</t>
  </si>
  <si>
    <t>以上属8-1合同 共2台 合同编号：HKDQ20220801005</t>
  </si>
  <si>
    <t>1500*600*500</t>
  </si>
  <si>
    <t>九折型材柜1.5厚，带小内门外门玻璃门，带大底板，含风扇，灯管及行程开关，含300高底座</t>
  </si>
  <si>
    <t>以上属6-22合同 共18台 合同编号：HKDQ20220602206</t>
  </si>
  <si>
    <t>加压罐电柜(附图BSZ527.02.07.02.001)</t>
  </si>
  <si>
    <t>以上属6-27合同 共27台 合同编号：HKDQ202206027005</t>
  </si>
  <si>
    <t>附图定制_操作盒支架  6个</t>
  </si>
  <si>
    <t>操作盒支架</t>
  </si>
  <si>
    <t>184*69*60</t>
  </si>
  <si>
    <t>6.0厚</t>
  </si>
  <si>
    <t>以上属7-21合同 共133台 合同编号：HKDQ202207021005</t>
  </si>
  <si>
    <t>小配件</t>
  </si>
  <si>
    <t>200*70*40</t>
  </si>
  <si>
    <t>500支撑条</t>
  </si>
  <si>
    <t>395*25*10</t>
  </si>
  <si>
    <t>以上属8-8合同 共53台 合同编号：HKDQ20220808005</t>
  </si>
  <si>
    <t>1800*600</t>
  </si>
  <si>
    <t>以上属8-10合同 共66台 合同编号：HKDQ20220801005</t>
  </si>
  <si>
    <t>柜子底座两侧</t>
  </si>
  <si>
    <t>以上属8-13合同 共150台 合同编号：HKDQ202208013005</t>
  </si>
  <si>
    <t>底座（F型）</t>
  </si>
  <si>
    <t>100*760*330</t>
  </si>
  <si>
    <t>以上属7-29合同 共124台 合同编号：HKDQ202207029005</t>
  </si>
  <si>
    <t>底座（F2型）</t>
  </si>
  <si>
    <t>文件盒</t>
  </si>
  <si>
    <t>600宽</t>
  </si>
  <si>
    <t>以上属8-5合同 共110台 合同编号：HKDQ20220805005</t>
  </si>
  <si>
    <t>AE电控箱</t>
  </si>
  <si>
    <t>450*750*300</t>
  </si>
  <si>
    <t>体1.5门2.0          安装板2.5</t>
  </si>
  <si>
    <t>横梁</t>
  </si>
  <si>
    <t>545*45</t>
  </si>
  <si>
    <t>活动立柱</t>
  </si>
  <si>
    <t>540*67.5</t>
  </si>
  <si>
    <t>1370*955</t>
  </si>
  <si>
    <t>2.5覆铝锌板</t>
  </si>
  <si>
    <t>以上属8-16合同 共8台 合同编号：HKDQ202208016005</t>
  </si>
  <si>
    <t>仿威图工业机柜</t>
  </si>
  <si>
    <t>9折型材柜，内包含19英寸支架，前后单开门，色号RAL7035，门板2MM，侧板1.5，顶板1.0，含100底座</t>
  </si>
  <si>
    <t>附图订制-主控柜-2240*1600*600（2）</t>
  </si>
  <si>
    <t>主控柜</t>
  </si>
  <si>
    <t>1600+200*2400*600</t>
  </si>
  <si>
    <t>柜门2.0mm、侧板、顶板、底板1.5mm 2.5mm白色镀锌装板含200mm高黑色活动底座,厚3.0m</t>
  </si>
  <si>
    <t>电控柜_BSZ734.01.01.020</t>
  </si>
  <si>
    <t xml:space="preserve"> 2022年7月21日至8月20日应收货款合计：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</si>
</sst>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_);[Red]\(#,##0.00\)"/>
    <numFmt numFmtId="180" formatCode="0.0_);[Red]\(0.0\)"/>
    <numFmt numFmtId="181" formatCode="0_);[Red]\(0\)"/>
    <numFmt numFmtId="182" formatCode="0.0_ "/>
    <numFmt numFmtId="183" formatCode="&quot;￥&quot;#,##0.00_);[Red]\(&quot;￥&quot;#,##0.00\)"/>
  </numFmts>
  <fonts count="45">
    <font>
      <sz val="11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sz val="22"/>
      <color rgb="FF000000"/>
      <name val="楷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color rgb="FF000000"/>
      <name val="新宋体"/>
      <charset val="134"/>
    </font>
    <font>
      <sz val="12"/>
      <color theme="1"/>
      <name val="楷体_GB2312"/>
      <charset val="134"/>
    </font>
    <font>
      <sz val="12"/>
      <name val="新宋体"/>
      <family val="3"/>
      <charset val="134"/>
    </font>
    <font>
      <sz val="12"/>
      <color indexed="8"/>
      <name val="新宋体"/>
      <family val="3"/>
      <charset val="134"/>
    </font>
    <font>
      <sz val="12"/>
      <name val="楷体_GB2312"/>
      <charset val="134"/>
    </font>
    <font>
      <sz val="12"/>
      <color rgb="FF000000"/>
      <name val="新宋体"/>
      <family val="3"/>
      <charset val="134"/>
    </font>
    <font>
      <sz val="12"/>
      <color theme="1"/>
      <name val="宋体"/>
      <charset val="134"/>
    </font>
    <font>
      <sz val="11"/>
      <color theme="1"/>
      <name val="楷体_GB2312"/>
      <charset val="134"/>
    </font>
    <font>
      <sz val="11"/>
      <color rgb="FF000000"/>
      <name val="新宋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27" fillId="0" borderId="0"/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8" borderId="7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/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0" applyNumberFormat="0" applyAlignment="0" applyProtection="0">
      <alignment vertical="center"/>
    </xf>
    <xf numFmtId="0" fontId="39" fillId="12" borderId="6" applyNumberFormat="0" applyAlignment="0" applyProtection="0">
      <alignment vertical="center"/>
    </xf>
    <xf numFmtId="0" fontId="40" fillId="13" borderId="11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9" fontId="10" fillId="0" borderId="1" xfId="2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0" fontId="7" fillId="0" borderId="2" xfId="5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81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182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3" fontId="6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复件 设备清单及报价07053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indexed="1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topLeftCell="A108" workbookViewId="0">
      <selection activeCell="K123" sqref="K123"/>
    </sheetView>
  </sheetViews>
  <sheetFormatPr defaultColWidth="9" defaultRowHeight="13.5"/>
  <cols>
    <col min="2" max="2" width="14.125" customWidth="1"/>
    <col min="3" max="3" width="25" customWidth="1"/>
    <col min="4" max="4" width="30.625" customWidth="1"/>
    <col min="5" max="5" width="12.125" customWidth="1"/>
    <col min="7" max="7" width="10.375" customWidth="1"/>
    <col min="8" max="8" width="14.75" customWidth="1"/>
    <col min="9" max="9" width="55.375" customWidth="1"/>
  </cols>
  <sheetData>
    <row r="1" ht="32.25" spans="1:9">
      <c r="A1" s="2" t="s">
        <v>0</v>
      </c>
      <c r="B1" s="2"/>
      <c r="C1" s="3"/>
      <c r="D1" s="4"/>
      <c r="E1" s="4"/>
      <c r="F1" s="4"/>
      <c r="G1" s="4"/>
      <c r="H1" s="4"/>
      <c r="I1" s="4"/>
    </row>
    <row r="2" ht="31.5" spans="1:9">
      <c r="A2" s="5" t="s">
        <v>1</v>
      </c>
      <c r="B2" s="5"/>
      <c r="C2" s="6"/>
      <c r="D2" s="5"/>
      <c r="E2" s="5"/>
      <c r="F2" s="5"/>
      <c r="G2" s="5"/>
      <c r="H2" s="5"/>
      <c r="I2" s="5"/>
    </row>
    <row r="3" ht="27" spans="1:9">
      <c r="A3" s="7" t="s">
        <v>2</v>
      </c>
      <c r="B3" s="7"/>
      <c r="C3" s="7"/>
      <c r="D3" s="8"/>
      <c r="E3" s="8"/>
      <c r="F3" s="8"/>
      <c r="G3" s="8"/>
      <c r="H3" s="8"/>
      <c r="I3" s="8"/>
    </row>
    <row r="4" ht="14.25" spans="1:9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</row>
    <row r="5" s="1" customFormat="1" ht="20" customHeight="1" spans="1:9">
      <c r="A5" s="12">
        <v>1</v>
      </c>
      <c r="B5" s="13">
        <v>44765</v>
      </c>
      <c r="C5" s="14" t="s">
        <v>12</v>
      </c>
      <c r="D5" s="15"/>
      <c r="E5" s="15"/>
      <c r="F5" s="15"/>
      <c r="G5" s="16"/>
      <c r="H5" s="17"/>
      <c r="I5" s="48"/>
    </row>
    <row r="6" s="1" customFormat="1" ht="20" customHeight="1" spans="1:9">
      <c r="A6" s="12">
        <v>2</v>
      </c>
      <c r="B6" s="13"/>
      <c r="C6" s="18" t="s">
        <v>13</v>
      </c>
      <c r="D6" s="15" t="s">
        <v>14</v>
      </c>
      <c r="E6" s="15" t="s">
        <v>15</v>
      </c>
      <c r="F6" s="15">
        <v>2</v>
      </c>
      <c r="G6" s="19">
        <v>1850</v>
      </c>
      <c r="H6" s="20">
        <f>F6*G6</f>
        <v>3700</v>
      </c>
      <c r="I6" s="48" t="s">
        <v>16</v>
      </c>
    </row>
    <row r="7" s="1" customFormat="1" ht="20" customHeight="1" spans="1:9">
      <c r="A7" s="12">
        <v>3</v>
      </c>
      <c r="B7" s="13"/>
      <c r="C7" s="21" t="s">
        <v>17</v>
      </c>
      <c r="D7" s="15"/>
      <c r="E7" s="15"/>
      <c r="F7" s="15"/>
      <c r="G7" s="19"/>
      <c r="H7" s="20"/>
      <c r="I7" s="49"/>
    </row>
    <row r="8" s="1" customFormat="1" ht="20" customHeight="1" spans="1:9">
      <c r="A8" s="12">
        <v>4</v>
      </c>
      <c r="B8" s="13"/>
      <c r="C8" s="14" t="s">
        <v>18</v>
      </c>
      <c r="D8" s="22"/>
      <c r="E8" s="15"/>
      <c r="F8" s="23"/>
      <c r="G8" s="15"/>
      <c r="H8" s="20"/>
      <c r="I8" s="50"/>
    </row>
    <row r="9" s="1" customFormat="1" ht="20" customHeight="1" spans="1:9">
      <c r="A9" s="12">
        <v>5</v>
      </c>
      <c r="B9" s="13"/>
      <c r="C9" s="18" t="s">
        <v>19</v>
      </c>
      <c r="D9" s="15" t="s">
        <v>20</v>
      </c>
      <c r="E9" s="15" t="s">
        <v>15</v>
      </c>
      <c r="F9" s="23">
        <v>1</v>
      </c>
      <c r="G9" s="19">
        <v>1250</v>
      </c>
      <c r="H9" s="20">
        <f t="shared" ref="H7:H38" si="0">F9*G9</f>
        <v>1250</v>
      </c>
      <c r="I9" s="48" t="s">
        <v>16</v>
      </c>
    </row>
    <row r="10" s="1" customFormat="1" ht="20" customHeight="1" spans="1:9">
      <c r="A10" s="12">
        <v>6</v>
      </c>
      <c r="B10" s="13"/>
      <c r="C10" s="18" t="s">
        <v>21</v>
      </c>
      <c r="D10" s="15"/>
      <c r="E10" s="15" t="s">
        <v>22</v>
      </c>
      <c r="F10" s="15">
        <v>12</v>
      </c>
      <c r="G10" s="16">
        <v>80</v>
      </c>
      <c r="H10" s="20">
        <f t="shared" si="0"/>
        <v>960</v>
      </c>
      <c r="I10" s="49" t="s">
        <v>23</v>
      </c>
    </row>
    <row r="11" s="1" customFormat="1" ht="20" customHeight="1" spans="1:9">
      <c r="A11" s="12">
        <v>7</v>
      </c>
      <c r="B11" s="13"/>
      <c r="C11" s="21" t="s">
        <v>24</v>
      </c>
      <c r="D11" s="24"/>
      <c r="E11" s="15"/>
      <c r="F11" s="15"/>
      <c r="G11" s="19"/>
      <c r="H11" s="20"/>
      <c r="I11" s="48"/>
    </row>
    <row r="12" s="1" customFormat="1" ht="20" customHeight="1" spans="1:9">
      <c r="A12" s="12">
        <v>8</v>
      </c>
      <c r="B12" s="13"/>
      <c r="C12" s="25" t="s">
        <v>25</v>
      </c>
      <c r="D12" s="26"/>
      <c r="E12" s="26"/>
      <c r="F12" s="26"/>
      <c r="G12" s="26"/>
      <c r="H12" s="20"/>
      <c r="I12" s="26"/>
    </row>
    <row r="13" s="1" customFormat="1" ht="20" customHeight="1" spans="1:9">
      <c r="A13" s="12">
        <v>9</v>
      </c>
      <c r="B13" s="13"/>
      <c r="C13" s="18" t="s">
        <v>26</v>
      </c>
      <c r="D13" s="15" t="s">
        <v>27</v>
      </c>
      <c r="E13" s="15" t="s">
        <v>15</v>
      </c>
      <c r="F13" s="15">
        <v>3</v>
      </c>
      <c r="G13" s="27">
        <v>530</v>
      </c>
      <c r="H13" s="20">
        <f t="shared" si="0"/>
        <v>1590</v>
      </c>
      <c r="I13" s="49" t="s">
        <v>28</v>
      </c>
    </row>
    <row r="14" s="1" customFormat="1" ht="20" customHeight="1" spans="1:9">
      <c r="A14" s="12">
        <v>10</v>
      </c>
      <c r="B14" s="13"/>
      <c r="C14" s="18" t="s">
        <v>21</v>
      </c>
      <c r="D14" s="15"/>
      <c r="E14" s="15" t="s">
        <v>22</v>
      </c>
      <c r="F14" s="15">
        <v>8</v>
      </c>
      <c r="G14" s="16">
        <v>80</v>
      </c>
      <c r="H14" s="20">
        <f t="shared" si="0"/>
        <v>640</v>
      </c>
      <c r="I14" s="49" t="s">
        <v>23</v>
      </c>
    </row>
    <row r="15" s="1" customFormat="1" ht="20" customHeight="1" spans="1:9">
      <c r="A15" s="12">
        <v>11</v>
      </c>
      <c r="B15" s="13"/>
      <c r="C15" s="21" t="s">
        <v>29</v>
      </c>
      <c r="D15" s="24"/>
      <c r="E15" s="15"/>
      <c r="F15" s="15"/>
      <c r="G15" s="28"/>
      <c r="H15" s="20"/>
      <c r="I15" s="48"/>
    </row>
    <row r="16" s="1" customFormat="1" ht="20" customHeight="1" spans="1:9">
      <c r="A16" s="12">
        <v>12</v>
      </c>
      <c r="B16" s="13"/>
      <c r="C16" s="18" t="s">
        <v>30</v>
      </c>
      <c r="D16" s="15" t="s">
        <v>31</v>
      </c>
      <c r="E16" s="15" t="s">
        <v>22</v>
      </c>
      <c r="F16" s="15">
        <v>2</v>
      </c>
      <c r="G16" s="19">
        <v>230</v>
      </c>
      <c r="H16" s="20">
        <f t="shared" si="0"/>
        <v>460</v>
      </c>
      <c r="I16" s="49"/>
    </row>
    <row r="17" s="1" customFormat="1" ht="20" customHeight="1" spans="1:9">
      <c r="A17" s="12">
        <v>13</v>
      </c>
      <c r="B17" s="13"/>
      <c r="C17" s="21" t="s">
        <v>32</v>
      </c>
      <c r="D17" s="29"/>
      <c r="E17" s="29"/>
      <c r="F17" s="29"/>
      <c r="G17" s="30"/>
      <c r="H17" s="20"/>
      <c r="I17" s="49"/>
    </row>
    <row r="18" s="1" customFormat="1" ht="20" customHeight="1" spans="1:9">
      <c r="A18" s="12">
        <v>14</v>
      </c>
      <c r="B18" s="13"/>
      <c r="C18" s="18" t="s">
        <v>33</v>
      </c>
      <c r="D18" s="15"/>
      <c r="E18" s="15" t="s">
        <v>34</v>
      </c>
      <c r="F18" s="15">
        <v>61</v>
      </c>
      <c r="G18" s="19">
        <v>35</v>
      </c>
      <c r="H18" s="20">
        <f t="shared" si="0"/>
        <v>2135</v>
      </c>
      <c r="I18" s="49" t="s">
        <v>35</v>
      </c>
    </row>
    <row r="19" s="1" customFormat="1" ht="20" customHeight="1" spans="1:9">
      <c r="A19" s="12">
        <v>15</v>
      </c>
      <c r="B19" s="13"/>
      <c r="C19" s="21" t="s">
        <v>36</v>
      </c>
      <c r="D19" s="29"/>
      <c r="E19" s="29"/>
      <c r="F19" s="29"/>
      <c r="G19" s="30"/>
      <c r="H19" s="20"/>
      <c r="I19" s="49"/>
    </row>
    <row r="20" s="1" customFormat="1" ht="20" customHeight="1" spans="1:9">
      <c r="A20" s="12">
        <v>16</v>
      </c>
      <c r="B20" s="13">
        <v>44768</v>
      </c>
      <c r="C20" s="18" t="s">
        <v>37</v>
      </c>
      <c r="D20" s="15" t="s">
        <v>38</v>
      </c>
      <c r="E20" s="15" t="s">
        <v>39</v>
      </c>
      <c r="F20" s="15">
        <v>240</v>
      </c>
      <c r="G20" s="16">
        <v>7</v>
      </c>
      <c r="H20" s="20">
        <f t="shared" si="0"/>
        <v>1680</v>
      </c>
      <c r="I20" s="49" t="s">
        <v>40</v>
      </c>
    </row>
    <row r="21" s="1" customFormat="1" ht="20" customHeight="1" spans="1:9">
      <c r="A21" s="12">
        <v>17</v>
      </c>
      <c r="B21" s="13"/>
      <c r="C21" s="18" t="s">
        <v>41</v>
      </c>
      <c r="D21" s="15" t="s">
        <v>42</v>
      </c>
      <c r="E21" s="15" t="s">
        <v>39</v>
      </c>
      <c r="F21" s="15">
        <v>24</v>
      </c>
      <c r="G21" s="16">
        <v>5</v>
      </c>
      <c r="H21" s="20">
        <f t="shared" si="0"/>
        <v>120</v>
      </c>
      <c r="I21" s="49" t="s">
        <v>40</v>
      </c>
    </row>
    <row r="22" s="1" customFormat="1" ht="20" customHeight="1" spans="1:9">
      <c r="A22" s="12">
        <v>18</v>
      </c>
      <c r="B22" s="13"/>
      <c r="C22" s="31" t="s">
        <v>43</v>
      </c>
      <c r="D22" s="15" t="s">
        <v>44</v>
      </c>
      <c r="E22" s="24" t="s">
        <v>34</v>
      </c>
      <c r="F22" s="15">
        <v>66</v>
      </c>
      <c r="G22" s="32">
        <v>9</v>
      </c>
      <c r="H22" s="20">
        <f t="shared" si="0"/>
        <v>594</v>
      </c>
      <c r="I22" s="51" t="s">
        <v>45</v>
      </c>
    </row>
    <row r="23" s="1" customFormat="1" ht="20" customHeight="1" spans="1:9">
      <c r="A23" s="12">
        <v>19</v>
      </c>
      <c r="B23" s="13"/>
      <c r="C23" s="18" t="s">
        <v>33</v>
      </c>
      <c r="D23" s="15"/>
      <c r="E23" s="15" t="s">
        <v>34</v>
      </c>
      <c r="F23" s="15">
        <v>33</v>
      </c>
      <c r="G23" s="19">
        <v>35</v>
      </c>
      <c r="H23" s="20">
        <f t="shared" si="0"/>
        <v>1155</v>
      </c>
      <c r="I23" s="49" t="s">
        <v>35</v>
      </c>
    </row>
    <row r="24" s="1" customFormat="1" ht="20" customHeight="1" spans="1:9">
      <c r="A24" s="12">
        <v>20</v>
      </c>
      <c r="B24" s="13"/>
      <c r="C24" s="21" t="s">
        <v>46</v>
      </c>
      <c r="D24" s="15"/>
      <c r="E24" s="15"/>
      <c r="F24" s="15"/>
      <c r="G24" s="19"/>
      <c r="H24" s="20"/>
      <c r="I24" s="49"/>
    </row>
    <row r="25" s="1" customFormat="1" ht="20" customHeight="1" spans="1:9">
      <c r="A25" s="12">
        <v>21</v>
      </c>
      <c r="B25" s="13"/>
      <c r="C25" s="33" t="s">
        <v>47</v>
      </c>
      <c r="D25" s="34"/>
      <c r="E25" s="35"/>
      <c r="F25" s="35"/>
      <c r="G25" s="35"/>
      <c r="H25" s="20"/>
      <c r="I25" s="34"/>
    </row>
    <row r="26" s="1" customFormat="1" ht="20" customHeight="1" spans="1:9">
      <c r="A26" s="12">
        <v>22</v>
      </c>
      <c r="B26" s="13"/>
      <c r="C26" s="18" t="s">
        <v>48</v>
      </c>
      <c r="D26" s="15" t="s">
        <v>49</v>
      </c>
      <c r="E26" s="15" t="s">
        <v>15</v>
      </c>
      <c r="F26" s="15">
        <v>1</v>
      </c>
      <c r="G26" s="19">
        <v>300</v>
      </c>
      <c r="H26" s="20">
        <f t="shared" si="0"/>
        <v>300</v>
      </c>
      <c r="I26" s="52" t="s">
        <v>50</v>
      </c>
    </row>
    <row r="27" s="1" customFormat="1" ht="20" customHeight="1" spans="1:9">
      <c r="A27" s="12">
        <v>23</v>
      </c>
      <c r="B27" s="13"/>
      <c r="C27" s="21" t="s">
        <v>24</v>
      </c>
      <c r="D27" s="15"/>
      <c r="E27" s="15"/>
      <c r="F27" s="15"/>
      <c r="G27" s="16"/>
      <c r="H27" s="20"/>
      <c r="I27" s="49"/>
    </row>
    <row r="28" s="1" customFormat="1" ht="20" customHeight="1" spans="1:9">
      <c r="A28" s="12">
        <v>24</v>
      </c>
      <c r="B28" s="13"/>
      <c r="C28" s="18" t="s">
        <v>51</v>
      </c>
      <c r="D28" s="15" t="s">
        <v>52</v>
      </c>
      <c r="E28" s="15" t="s">
        <v>53</v>
      </c>
      <c r="F28" s="15">
        <v>10</v>
      </c>
      <c r="G28" s="16">
        <v>260</v>
      </c>
      <c r="H28" s="20">
        <f t="shared" si="0"/>
        <v>2600</v>
      </c>
      <c r="I28" s="48" t="s">
        <v>54</v>
      </c>
    </row>
    <row r="29" s="1" customFormat="1" ht="20" customHeight="1" spans="1:9">
      <c r="A29" s="12">
        <v>25</v>
      </c>
      <c r="B29" s="13"/>
      <c r="C29" s="18" t="s">
        <v>55</v>
      </c>
      <c r="D29" s="15" t="s">
        <v>56</v>
      </c>
      <c r="E29" s="15" t="s">
        <v>53</v>
      </c>
      <c r="F29" s="15">
        <v>1</v>
      </c>
      <c r="G29" s="19">
        <v>150</v>
      </c>
      <c r="H29" s="20">
        <f t="shared" si="0"/>
        <v>150</v>
      </c>
      <c r="I29" s="48" t="s">
        <v>57</v>
      </c>
    </row>
    <row r="30" s="1" customFormat="1" ht="20" customHeight="1" spans="1:9">
      <c r="A30" s="12">
        <v>26</v>
      </c>
      <c r="B30" s="13"/>
      <c r="C30" s="21" t="s">
        <v>58</v>
      </c>
      <c r="D30" s="15"/>
      <c r="E30" s="15"/>
      <c r="F30" s="15"/>
      <c r="G30" s="27"/>
      <c r="H30" s="20"/>
      <c r="I30" s="49"/>
    </row>
    <row r="31" s="1" customFormat="1" ht="20" customHeight="1" spans="1:9">
      <c r="A31" s="12">
        <v>27</v>
      </c>
      <c r="B31" s="13"/>
      <c r="C31" s="18" t="s">
        <v>33</v>
      </c>
      <c r="D31" s="15"/>
      <c r="E31" s="15" t="s">
        <v>34</v>
      </c>
      <c r="F31" s="15">
        <v>239</v>
      </c>
      <c r="G31" s="19">
        <v>35</v>
      </c>
      <c r="H31" s="20">
        <f t="shared" si="0"/>
        <v>8365</v>
      </c>
      <c r="I31" s="49" t="s">
        <v>35</v>
      </c>
    </row>
    <row r="32" s="1" customFormat="1" ht="20" customHeight="1" spans="1:9">
      <c r="A32" s="12">
        <v>28</v>
      </c>
      <c r="B32" s="13"/>
      <c r="C32" s="36" t="s">
        <v>59</v>
      </c>
      <c r="D32" s="37"/>
      <c r="E32" s="15" t="s">
        <v>34</v>
      </c>
      <c r="F32" s="15">
        <v>80</v>
      </c>
      <c r="G32" s="19">
        <v>30</v>
      </c>
      <c r="H32" s="20">
        <f t="shared" si="0"/>
        <v>2400</v>
      </c>
      <c r="I32" s="49" t="s">
        <v>35</v>
      </c>
    </row>
    <row r="33" s="1" customFormat="1" ht="20" customHeight="1" spans="1:9">
      <c r="A33" s="12">
        <v>29</v>
      </c>
      <c r="B33" s="13"/>
      <c r="C33" s="21" t="s">
        <v>60</v>
      </c>
      <c r="D33" s="15"/>
      <c r="E33" s="15"/>
      <c r="F33" s="15"/>
      <c r="G33" s="19"/>
      <c r="H33" s="20"/>
      <c r="I33" s="49"/>
    </row>
    <row r="34" s="1" customFormat="1" ht="20" customHeight="1" spans="1:9">
      <c r="A34" s="12">
        <v>30</v>
      </c>
      <c r="B34" s="13">
        <v>44769</v>
      </c>
      <c r="C34" s="24" t="s">
        <v>61</v>
      </c>
      <c r="D34" s="15" t="s">
        <v>62</v>
      </c>
      <c r="E34" s="15" t="s">
        <v>22</v>
      </c>
      <c r="F34" s="15">
        <v>24</v>
      </c>
      <c r="G34" s="16">
        <v>230</v>
      </c>
      <c r="H34" s="20">
        <f t="shared" si="0"/>
        <v>5520</v>
      </c>
      <c r="I34" s="49"/>
    </row>
    <row r="35" s="1" customFormat="1" ht="20" customHeight="1" spans="1:9">
      <c r="A35" s="12">
        <v>31</v>
      </c>
      <c r="B35" s="13"/>
      <c r="C35" s="24" t="s">
        <v>63</v>
      </c>
      <c r="D35" s="15" t="s">
        <v>64</v>
      </c>
      <c r="E35" s="15" t="s">
        <v>22</v>
      </c>
      <c r="F35" s="15">
        <v>4</v>
      </c>
      <c r="G35" s="16">
        <v>170</v>
      </c>
      <c r="H35" s="20">
        <f t="shared" si="0"/>
        <v>680</v>
      </c>
      <c r="I35" s="49"/>
    </row>
    <row r="36" s="1" customFormat="1" ht="20" customHeight="1" spans="1:9">
      <c r="A36" s="12">
        <v>32</v>
      </c>
      <c r="B36" s="13"/>
      <c r="C36" s="38" t="s">
        <v>46</v>
      </c>
      <c r="D36" s="15"/>
      <c r="E36" s="24"/>
      <c r="F36" s="15"/>
      <c r="G36" s="32"/>
      <c r="H36" s="20"/>
      <c r="I36" s="51"/>
    </row>
    <row r="37" s="1" customFormat="1" ht="20" customHeight="1" spans="1:9">
      <c r="A37" s="12">
        <v>33</v>
      </c>
      <c r="B37" s="13"/>
      <c r="C37" s="24" t="s">
        <v>30</v>
      </c>
      <c r="D37" s="15" t="s">
        <v>64</v>
      </c>
      <c r="E37" s="15" t="s">
        <v>22</v>
      </c>
      <c r="F37" s="15">
        <v>7</v>
      </c>
      <c r="G37" s="19">
        <v>170</v>
      </c>
      <c r="H37" s="20">
        <f t="shared" si="0"/>
        <v>1190</v>
      </c>
      <c r="I37" s="52" t="s">
        <v>65</v>
      </c>
    </row>
    <row r="38" s="1" customFormat="1" ht="20" customHeight="1" spans="1:9">
      <c r="A38" s="12">
        <v>34</v>
      </c>
      <c r="B38" s="13"/>
      <c r="C38" s="38" t="s">
        <v>66</v>
      </c>
      <c r="D38" s="15"/>
      <c r="E38" s="15"/>
      <c r="F38" s="15"/>
      <c r="G38" s="19"/>
      <c r="H38" s="20"/>
      <c r="I38" s="49"/>
    </row>
    <row r="39" s="1" customFormat="1" ht="20" customHeight="1" spans="1:9">
      <c r="A39" s="12">
        <v>35</v>
      </c>
      <c r="B39" s="13"/>
      <c r="C39" s="24" t="s">
        <v>67</v>
      </c>
      <c r="D39" s="15" t="s">
        <v>68</v>
      </c>
      <c r="E39" s="15" t="s">
        <v>15</v>
      </c>
      <c r="F39" s="15">
        <v>4</v>
      </c>
      <c r="G39" s="16">
        <v>2480</v>
      </c>
      <c r="H39" s="20">
        <f t="shared" ref="H39:H70" si="1">F39*G39</f>
        <v>9920</v>
      </c>
      <c r="I39" s="48" t="s">
        <v>69</v>
      </c>
    </row>
    <row r="40" s="1" customFormat="1" ht="20" customHeight="1" spans="1:9">
      <c r="A40" s="12">
        <v>36</v>
      </c>
      <c r="B40" s="13"/>
      <c r="C40" s="38" t="s">
        <v>24</v>
      </c>
      <c r="D40" s="15"/>
      <c r="E40" s="15"/>
      <c r="F40" s="15"/>
      <c r="G40" s="16"/>
      <c r="H40" s="20"/>
      <c r="I40" s="49"/>
    </row>
    <row r="41" s="1" customFormat="1" ht="20" customHeight="1" spans="1:9">
      <c r="A41" s="12">
        <v>37</v>
      </c>
      <c r="B41" s="13"/>
      <c r="C41" s="24" t="s">
        <v>70</v>
      </c>
      <c r="D41" s="15" t="s">
        <v>71</v>
      </c>
      <c r="E41" s="15" t="s">
        <v>15</v>
      </c>
      <c r="F41" s="15">
        <v>2</v>
      </c>
      <c r="G41" s="19">
        <v>1050</v>
      </c>
      <c r="H41" s="20">
        <f t="shared" si="1"/>
        <v>2100</v>
      </c>
      <c r="I41" s="49" t="s">
        <v>72</v>
      </c>
    </row>
    <row r="42" s="1" customFormat="1" ht="20" customHeight="1" spans="1:9">
      <c r="A42" s="12">
        <v>38</v>
      </c>
      <c r="B42" s="13"/>
      <c r="C42" s="38" t="s">
        <v>73</v>
      </c>
      <c r="D42" s="15"/>
      <c r="E42" s="15"/>
      <c r="F42" s="15"/>
      <c r="G42" s="19"/>
      <c r="H42" s="20"/>
      <c r="I42" s="49" t="s">
        <v>74</v>
      </c>
    </row>
    <row r="43" s="1" customFormat="1" ht="20" customHeight="1" spans="1:9">
      <c r="A43" s="12">
        <v>39</v>
      </c>
      <c r="B43" s="13">
        <v>44770</v>
      </c>
      <c r="C43" s="24" t="s">
        <v>75</v>
      </c>
      <c r="D43" s="24" t="s">
        <v>76</v>
      </c>
      <c r="E43" s="15" t="s">
        <v>34</v>
      </c>
      <c r="F43" s="15">
        <v>48</v>
      </c>
      <c r="G43" s="17">
        <v>5</v>
      </c>
      <c r="H43" s="20">
        <f t="shared" si="1"/>
        <v>240</v>
      </c>
      <c r="I43" s="49" t="s">
        <v>77</v>
      </c>
    </row>
    <row r="44" s="1" customFormat="1" ht="20" customHeight="1" spans="1:9">
      <c r="A44" s="12">
        <v>40</v>
      </c>
      <c r="B44" s="13"/>
      <c r="C44" s="24" t="s">
        <v>75</v>
      </c>
      <c r="D44" s="15" t="s">
        <v>78</v>
      </c>
      <c r="E44" s="15" t="s">
        <v>34</v>
      </c>
      <c r="F44" s="15">
        <v>18</v>
      </c>
      <c r="G44" s="17">
        <v>6</v>
      </c>
      <c r="H44" s="20">
        <f t="shared" si="1"/>
        <v>108</v>
      </c>
      <c r="I44" s="49" t="s">
        <v>77</v>
      </c>
    </row>
    <row r="45" s="1" customFormat="1" ht="20" customHeight="1" spans="1:9">
      <c r="A45" s="12">
        <v>41</v>
      </c>
      <c r="B45" s="13"/>
      <c r="C45" s="24" t="s">
        <v>75</v>
      </c>
      <c r="D45" s="15" t="s">
        <v>79</v>
      </c>
      <c r="E45" s="15" t="s">
        <v>34</v>
      </c>
      <c r="F45" s="15">
        <v>9</v>
      </c>
      <c r="G45" s="17">
        <v>7</v>
      </c>
      <c r="H45" s="20">
        <f t="shared" si="1"/>
        <v>63</v>
      </c>
      <c r="I45" s="49" t="s">
        <v>77</v>
      </c>
    </row>
    <row r="46" s="1" customFormat="1" ht="20" customHeight="1" spans="1:9">
      <c r="A46" s="12">
        <v>42</v>
      </c>
      <c r="B46" s="13"/>
      <c r="C46" s="39" t="s">
        <v>80</v>
      </c>
      <c r="D46" s="39"/>
      <c r="E46" s="15" t="s">
        <v>81</v>
      </c>
      <c r="F46" s="40">
        <f>3*24</f>
        <v>72</v>
      </c>
      <c r="G46" s="41">
        <v>12</v>
      </c>
      <c r="H46" s="20">
        <f t="shared" si="1"/>
        <v>864</v>
      </c>
      <c r="I46" s="53" t="s">
        <v>82</v>
      </c>
    </row>
    <row r="47" s="1" customFormat="1" ht="20" customHeight="1" spans="1:9">
      <c r="A47" s="12">
        <v>43</v>
      </c>
      <c r="B47" s="13"/>
      <c r="C47" s="38" t="s">
        <v>83</v>
      </c>
      <c r="D47" s="15"/>
      <c r="E47" s="15"/>
      <c r="F47" s="15"/>
      <c r="G47" s="19"/>
      <c r="H47" s="20"/>
      <c r="I47" s="49"/>
    </row>
    <row r="48" s="1" customFormat="1" ht="20" customHeight="1" spans="1:9">
      <c r="A48" s="12">
        <v>44</v>
      </c>
      <c r="B48" s="13">
        <v>44771</v>
      </c>
      <c r="C48" s="24" t="s">
        <v>84</v>
      </c>
      <c r="D48" s="15" t="s">
        <v>85</v>
      </c>
      <c r="E48" s="15"/>
      <c r="F48" s="15">
        <v>24</v>
      </c>
      <c r="G48" s="16">
        <v>630</v>
      </c>
      <c r="H48" s="20">
        <f t="shared" si="1"/>
        <v>15120</v>
      </c>
      <c r="I48" s="48" t="s">
        <v>86</v>
      </c>
    </row>
    <row r="49" s="1" customFormat="1" ht="20" customHeight="1" spans="1:9">
      <c r="A49" s="12">
        <v>45</v>
      </c>
      <c r="B49" s="13"/>
      <c r="C49" s="38" t="s">
        <v>46</v>
      </c>
      <c r="D49" s="15"/>
      <c r="E49" s="15"/>
      <c r="F49" s="15"/>
      <c r="G49" s="17"/>
      <c r="H49" s="20"/>
      <c r="I49" s="49"/>
    </row>
    <row r="50" s="1" customFormat="1" ht="20" customHeight="1" spans="1:9">
      <c r="A50" s="12">
        <v>46</v>
      </c>
      <c r="B50" s="13">
        <v>44774</v>
      </c>
      <c r="C50" s="24" t="s">
        <v>30</v>
      </c>
      <c r="D50" s="15" t="s">
        <v>87</v>
      </c>
      <c r="E50" s="15" t="s">
        <v>22</v>
      </c>
      <c r="F50" s="15">
        <v>23</v>
      </c>
      <c r="G50" s="19">
        <v>155</v>
      </c>
      <c r="H50" s="20">
        <f t="shared" si="1"/>
        <v>3565</v>
      </c>
      <c r="I50" s="52"/>
    </row>
    <row r="51" s="1" customFormat="1" ht="20" customHeight="1" spans="1:9">
      <c r="A51" s="12">
        <v>47</v>
      </c>
      <c r="B51" s="13"/>
      <c r="C51" s="24" t="s">
        <v>88</v>
      </c>
      <c r="D51" s="15" t="s">
        <v>31</v>
      </c>
      <c r="E51" s="15" t="s">
        <v>22</v>
      </c>
      <c r="F51" s="15">
        <v>48</v>
      </c>
      <c r="G51" s="16">
        <v>230</v>
      </c>
      <c r="H51" s="20">
        <f t="shared" si="1"/>
        <v>11040</v>
      </c>
      <c r="I51" s="49"/>
    </row>
    <row r="52" s="1" customFormat="1" ht="20" customHeight="1" spans="1:9">
      <c r="A52" s="12">
        <v>48</v>
      </c>
      <c r="B52" s="13"/>
      <c r="C52" s="42" t="s">
        <v>89</v>
      </c>
      <c r="D52" s="42" t="s">
        <v>90</v>
      </c>
      <c r="E52" s="42" t="s">
        <v>22</v>
      </c>
      <c r="F52" s="42">
        <v>32</v>
      </c>
      <c r="G52" s="43">
        <v>260</v>
      </c>
      <c r="H52" s="20">
        <f t="shared" si="1"/>
        <v>8320</v>
      </c>
      <c r="I52" s="54"/>
    </row>
    <row r="53" s="1" customFormat="1" ht="20" customHeight="1" spans="1:9">
      <c r="A53" s="12">
        <v>49</v>
      </c>
      <c r="B53" s="13"/>
      <c r="C53" s="38" t="s">
        <v>46</v>
      </c>
      <c r="D53" s="39"/>
      <c r="E53" s="15"/>
      <c r="F53" s="40"/>
      <c r="G53" s="41"/>
      <c r="H53" s="20"/>
      <c r="I53" s="53"/>
    </row>
    <row r="54" s="1" customFormat="1" ht="20" customHeight="1" spans="1:9">
      <c r="A54" s="12">
        <v>50</v>
      </c>
      <c r="B54" s="13"/>
      <c r="C54" s="24" t="s">
        <v>91</v>
      </c>
      <c r="D54" s="15" t="s">
        <v>92</v>
      </c>
      <c r="E54" s="15" t="s">
        <v>22</v>
      </c>
      <c r="F54" s="15">
        <v>4</v>
      </c>
      <c r="G54" s="19">
        <v>170</v>
      </c>
      <c r="H54" s="20">
        <f t="shared" si="1"/>
        <v>680</v>
      </c>
      <c r="I54" s="48"/>
    </row>
    <row r="55" s="1" customFormat="1" ht="20" customHeight="1" spans="1:9">
      <c r="A55" s="12">
        <v>51</v>
      </c>
      <c r="B55" s="13"/>
      <c r="C55" s="38" t="s">
        <v>93</v>
      </c>
      <c r="D55" s="38"/>
      <c r="E55" s="38"/>
      <c r="F55" s="38"/>
      <c r="G55" s="38"/>
      <c r="H55" s="20"/>
      <c r="I55" s="38"/>
    </row>
    <row r="56" s="1" customFormat="1" ht="20" customHeight="1" spans="1:9">
      <c r="A56" s="12">
        <v>52</v>
      </c>
      <c r="B56" s="13"/>
      <c r="C56" s="44" t="s">
        <v>94</v>
      </c>
      <c r="D56" s="15"/>
      <c r="E56" s="15"/>
      <c r="F56" s="15"/>
      <c r="G56" s="19"/>
      <c r="H56" s="20"/>
      <c r="I56" s="49"/>
    </row>
    <row r="57" s="1" customFormat="1" ht="20" customHeight="1" spans="1:9">
      <c r="A57" s="12">
        <v>53</v>
      </c>
      <c r="B57" s="13"/>
      <c r="C57" s="24" t="s">
        <v>19</v>
      </c>
      <c r="D57" s="15" t="s">
        <v>95</v>
      </c>
      <c r="E57" s="15" t="s">
        <v>15</v>
      </c>
      <c r="F57" s="15">
        <v>1</v>
      </c>
      <c r="G57" s="19">
        <v>550</v>
      </c>
      <c r="H57" s="20">
        <f t="shared" si="1"/>
        <v>550</v>
      </c>
      <c r="I57" s="49" t="s">
        <v>96</v>
      </c>
    </row>
    <row r="58" s="1" customFormat="1" ht="20" customHeight="1" spans="1:9">
      <c r="A58" s="12">
        <v>54</v>
      </c>
      <c r="B58" s="13"/>
      <c r="C58" s="44" t="s">
        <v>97</v>
      </c>
      <c r="D58" s="15"/>
      <c r="E58" s="15"/>
      <c r="F58" s="15"/>
      <c r="G58" s="19"/>
      <c r="H58" s="20"/>
      <c r="I58" s="49"/>
    </row>
    <row r="59" s="1" customFormat="1" ht="20" customHeight="1" spans="1:9">
      <c r="A59" s="12">
        <v>55</v>
      </c>
      <c r="B59" s="13"/>
      <c r="C59" s="24" t="s">
        <v>19</v>
      </c>
      <c r="D59" s="45" t="s">
        <v>98</v>
      </c>
      <c r="E59" s="15" t="s">
        <v>15</v>
      </c>
      <c r="F59" s="15">
        <v>1</v>
      </c>
      <c r="G59" s="17">
        <v>350</v>
      </c>
      <c r="H59" s="20">
        <f t="shared" si="1"/>
        <v>350</v>
      </c>
      <c r="I59" s="49" t="s">
        <v>96</v>
      </c>
    </row>
    <row r="60" s="1" customFormat="1" ht="20" customHeight="1" spans="1:9">
      <c r="A60" s="12">
        <v>56</v>
      </c>
      <c r="B60" s="13"/>
      <c r="C60" s="38" t="s">
        <v>99</v>
      </c>
      <c r="D60" s="38"/>
      <c r="E60" s="38"/>
      <c r="F60" s="38"/>
      <c r="G60" s="38"/>
      <c r="H60" s="20"/>
      <c r="I60" s="38"/>
    </row>
    <row r="61" s="1" customFormat="1" ht="20" customHeight="1" spans="1:9">
      <c r="A61" s="12">
        <v>57</v>
      </c>
      <c r="B61" s="13">
        <v>44775</v>
      </c>
      <c r="C61" s="24" t="s">
        <v>67</v>
      </c>
      <c r="D61" s="15" t="s">
        <v>68</v>
      </c>
      <c r="E61" s="15" t="s">
        <v>15</v>
      </c>
      <c r="F61" s="15">
        <v>1</v>
      </c>
      <c r="G61" s="16">
        <v>2480</v>
      </c>
      <c r="H61" s="20">
        <f t="shared" si="1"/>
        <v>2480</v>
      </c>
      <c r="I61" s="55" t="s">
        <v>69</v>
      </c>
    </row>
    <row r="62" s="1" customFormat="1" ht="20" customHeight="1" spans="1:9">
      <c r="A62" s="12">
        <v>58</v>
      </c>
      <c r="B62" s="13"/>
      <c r="C62" s="38" t="s">
        <v>100</v>
      </c>
      <c r="D62" s="15"/>
      <c r="E62" s="15"/>
      <c r="F62" s="15"/>
      <c r="G62" s="16"/>
      <c r="H62" s="20"/>
      <c r="I62" s="56"/>
    </row>
    <row r="63" s="1" customFormat="1" ht="20" customHeight="1" spans="1:9">
      <c r="A63" s="12">
        <v>59</v>
      </c>
      <c r="B63" s="13"/>
      <c r="C63" s="46" t="s">
        <v>101</v>
      </c>
      <c r="D63" s="47"/>
      <c r="E63" s="15"/>
      <c r="F63" s="23"/>
      <c r="G63" s="19"/>
      <c r="H63" s="20"/>
      <c r="I63" s="49"/>
    </row>
    <row r="64" s="1" customFormat="1" ht="20" customHeight="1" spans="1:9">
      <c r="A64" s="12">
        <v>60</v>
      </c>
      <c r="B64" s="13"/>
      <c r="C64" s="24" t="s">
        <v>102</v>
      </c>
      <c r="D64" s="15" t="s">
        <v>103</v>
      </c>
      <c r="E64" s="15" t="s">
        <v>15</v>
      </c>
      <c r="F64" s="15">
        <v>2</v>
      </c>
      <c r="G64" s="16">
        <v>4150</v>
      </c>
      <c r="H64" s="20">
        <f t="shared" si="1"/>
        <v>8300</v>
      </c>
      <c r="I64" s="48" t="s">
        <v>57</v>
      </c>
    </row>
    <row r="65" s="1" customFormat="1" ht="20" customHeight="1" spans="1:9">
      <c r="A65" s="12">
        <v>61</v>
      </c>
      <c r="B65" s="13"/>
      <c r="C65" s="38" t="s">
        <v>104</v>
      </c>
      <c r="D65" s="15"/>
      <c r="E65" s="15"/>
      <c r="F65" s="15"/>
      <c r="G65" s="19"/>
      <c r="H65" s="20"/>
      <c r="I65" s="48"/>
    </row>
    <row r="66" s="1" customFormat="1" ht="20" customHeight="1" spans="1:9">
      <c r="A66" s="12">
        <v>62</v>
      </c>
      <c r="B66" s="13"/>
      <c r="C66" s="24" t="s">
        <v>105</v>
      </c>
      <c r="D66" s="15" t="s">
        <v>106</v>
      </c>
      <c r="E66" s="15" t="s">
        <v>34</v>
      </c>
      <c r="F66" s="15">
        <v>86</v>
      </c>
      <c r="G66" s="19">
        <v>150</v>
      </c>
      <c r="H66" s="20">
        <f t="shared" si="1"/>
        <v>12900</v>
      </c>
      <c r="I66" s="49" t="s">
        <v>107</v>
      </c>
    </row>
    <row r="67" s="1" customFormat="1" ht="20" customHeight="1" spans="1:9">
      <c r="A67" s="12">
        <v>63</v>
      </c>
      <c r="B67" s="13"/>
      <c r="C67" s="38" t="s">
        <v>108</v>
      </c>
      <c r="D67" s="15"/>
      <c r="E67" s="15"/>
      <c r="F67" s="15"/>
      <c r="G67" s="19"/>
      <c r="H67" s="20"/>
      <c r="I67" s="49"/>
    </row>
    <row r="68" s="1" customFormat="1" ht="20" customHeight="1" spans="1:9">
      <c r="A68" s="12">
        <v>64</v>
      </c>
      <c r="B68" s="13">
        <v>44776</v>
      </c>
      <c r="C68" s="24" t="s">
        <v>105</v>
      </c>
      <c r="D68" s="15" t="s">
        <v>106</v>
      </c>
      <c r="E68" s="15" t="s">
        <v>34</v>
      </c>
      <c r="F68" s="15">
        <f>140-86</f>
        <v>54</v>
      </c>
      <c r="G68" s="19">
        <v>150</v>
      </c>
      <c r="H68" s="20">
        <f t="shared" si="1"/>
        <v>8100</v>
      </c>
      <c r="I68" s="49" t="s">
        <v>107</v>
      </c>
    </row>
    <row r="69" s="1" customFormat="1" ht="20" customHeight="1" spans="1:9">
      <c r="A69" s="12">
        <v>65</v>
      </c>
      <c r="B69" s="13"/>
      <c r="C69" s="38" t="s">
        <v>108</v>
      </c>
      <c r="D69" s="15"/>
      <c r="E69" s="15"/>
      <c r="F69" s="15"/>
      <c r="G69" s="19"/>
      <c r="H69" s="20"/>
      <c r="I69" s="49"/>
    </row>
    <row r="70" s="1" customFormat="1" ht="20" customHeight="1" spans="1:9">
      <c r="A70" s="12">
        <v>66</v>
      </c>
      <c r="B70" s="13"/>
      <c r="C70" s="24" t="s">
        <v>109</v>
      </c>
      <c r="D70" s="15" t="s">
        <v>110</v>
      </c>
      <c r="E70" s="15" t="s">
        <v>53</v>
      </c>
      <c r="F70" s="15">
        <v>1</v>
      </c>
      <c r="G70" s="19">
        <v>220</v>
      </c>
      <c r="H70" s="20">
        <f t="shared" si="1"/>
        <v>220</v>
      </c>
      <c r="I70" s="49" t="s">
        <v>111</v>
      </c>
    </row>
    <row r="71" s="1" customFormat="1" ht="20" customHeight="1" spans="1:9">
      <c r="A71" s="12">
        <v>67</v>
      </c>
      <c r="B71" s="13"/>
      <c r="C71" s="38" t="s">
        <v>112</v>
      </c>
      <c r="D71" s="29"/>
      <c r="E71" s="29"/>
      <c r="F71" s="29"/>
      <c r="G71" s="57"/>
      <c r="H71" s="20"/>
      <c r="I71" s="73"/>
    </row>
    <row r="72" s="1" customFormat="1" ht="20" customHeight="1" spans="1:9">
      <c r="A72" s="12">
        <v>68</v>
      </c>
      <c r="B72" s="13"/>
      <c r="C72" s="24" t="s">
        <v>113</v>
      </c>
      <c r="D72" s="15" t="s">
        <v>114</v>
      </c>
      <c r="E72" s="15" t="s">
        <v>15</v>
      </c>
      <c r="F72" s="15">
        <v>1</v>
      </c>
      <c r="G72" s="19">
        <v>25</v>
      </c>
      <c r="H72" s="20">
        <f t="shared" ref="H71:H102" si="2">F72*G72</f>
        <v>25</v>
      </c>
      <c r="I72" s="74">
        <v>1</v>
      </c>
    </row>
    <row r="73" s="1" customFormat="1" ht="20" customHeight="1" spans="1:9">
      <c r="A73" s="12">
        <v>69</v>
      </c>
      <c r="B73" s="13">
        <v>44777</v>
      </c>
      <c r="C73" s="24" t="s">
        <v>115</v>
      </c>
      <c r="D73" s="15" t="s">
        <v>116</v>
      </c>
      <c r="E73" s="15" t="s">
        <v>15</v>
      </c>
      <c r="F73" s="15">
        <v>1</v>
      </c>
      <c r="G73" s="16">
        <v>4750</v>
      </c>
      <c r="H73" s="20">
        <f t="shared" si="2"/>
        <v>4750</v>
      </c>
      <c r="I73" s="49" t="s">
        <v>117</v>
      </c>
    </row>
    <row r="74" s="1" customFormat="1" ht="20" customHeight="1" spans="1:9">
      <c r="A74" s="12">
        <v>70</v>
      </c>
      <c r="B74" s="13"/>
      <c r="C74" s="38" t="s">
        <v>118</v>
      </c>
      <c r="D74" s="15"/>
      <c r="E74" s="15"/>
      <c r="F74" s="15"/>
      <c r="G74" s="19"/>
      <c r="H74" s="20"/>
      <c r="I74" s="49"/>
    </row>
    <row r="75" s="1" customFormat="1" ht="20" customHeight="1" spans="1:9">
      <c r="A75" s="12">
        <v>71</v>
      </c>
      <c r="B75" s="13"/>
      <c r="C75" s="24" t="s">
        <v>115</v>
      </c>
      <c r="D75" s="15" t="s">
        <v>116</v>
      </c>
      <c r="E75" s="15" t="s">
        <v>15</v>
      </c>
      <c r="F75" s="15">
        <v>1</v>
      </c>
      <c r="G75" s="16">
        <v>4750</v>
      </c>
      <c r="H75" s="20">
        <f t="shared" si="2"/>
        <v>4750</v>
      </c>
      <c r="I75" s="49" t="s">
        <v>117</v>
      </c>
    </row>
    <row r="76" s="1" customFormat="1" ht="20" customHeight="1" spans="1:9">
      <c r="A76" s="12">
        <v>72</v>
      </c>
      <c r="B76" s="13"/>
      <c r="C76" s="38" t="s">
        <v>46</v>
      </c>
      <c r="D76" s="29"/>
      <c r="E76" s="29"/>
      <c r="F76" s="29"/>
      <c r="G76" s="57"/>
      <c r="H76" s="20"/>
      <c r="I76" s="73"/>
    </row>
    <row r="77" s="1" customFormat="1" ht="20" customHeight="1" spans="1:9">
      <c r="A77" s="12">
        <v>73</v>
      </c>
      <c r="B77" s="13"/>
      <c r="C77" s="24" t="s">
        <v>119</v>
      </c>
      <c r="D77" s="15" t="s">
        <v>120</v>
      </c>
      <c r="E77" s="15" t="s">
        <v>53</v>
      </c>
      <c r="F77" s="15">
        <v>7</v>
      </c>
      <c r="G77" s="16">
        <v>75</v>
      </c>
      <c r="H77" s="20">
        <f t="shared" si="2"/>
        <v>525</v>
      </c>
      <c r="I77" s="48" t="s">
        <v>107</v>
      </c>
    </row>
    <row r="78" s="1" customFormat="1" ht="20" customHeight="1" spans="1:9">
      <c r="A78" s="12">
        <v>74</v>
      </c>
      <c r="B78" s="13"/>
      <c r="C78" s="38" t="s">
        <v>112</v>
      </c>
      <c r="D78" s="26"/>
      <c r="E78" s="26"/>
      <c r="F78" s="26"/>
      <c r="G78" s="26"/>
      <c r="H78" s="20"/>
      <c r="I78" s="26"/>
    </row>
    <row r="79" s="1" customFormat="1" ht="20" customHeight="1" spans="1:9">
      <c r="A79" s="12">
        <v>75</v>
      </c>
      <c r="B79" s="13">
        <v>44778</v>
      </c>
      <c r="C79" s="24" t="s">
        <v>121</v>
      </c>
      <c r="D79" s="15" t="s">
        <v>122</v>
      </c>
      <c r="E79" s="15" t="s">
        <v>22</v>
      </c>
      <c r="F79" s="15">
        <v>32</v>
      </c>
      <c r="G79" s="19">
        <v>25</v>
      </c>
      <c r="H79" s="20">
        <f t="shared" si="2"/>
        <v>800</v>
      </c>
      <c r="I79" s="49" t="s">
        <v>123</v>
      </c>
    </row>
    <row r="80" s="1" customFormat="1" ht="20" customHeight="1" spans="1:9">
      <c r="A80" s="12">
        <v>76</v>
      </c>
      <c r="B80" s="13"/>
      <c r="C80" s="24" t="s">
        <v>124</v>
      </c>
      <c r="D80" s="15" t="s">
        <v>122</v>
      </c>
      <c r="E80" s="15" t="s">
        <v>22</v>
      </c>
      <c r="F80" s="15">
        <v>32</v>
      </c>
      <c r="G80" s="19">
        <v>30</v>
      </c>
      <c r="H80" s="20">
        <f t="shared" si="2"/>
        <v>960</v>
      </c>
      <c r="I80" s="49" t="s">
        <v>123</v>
      </c>
    </row>
    <row r="81" s="1" customFormat="1" ht="20" customHeight="1" spans="1:9">
      <c r="A81" s="12">
        <v>77</v>
      </c>
      <c r="B81" s="13"/>
      <c r="C81" s="38" t="s">
        <v>125</v>
      </c>
      <c r="D81" s="15"/>
      <c r="E81" s="15"/>
      <c r="F81" s="15"/>
      <c r="G81" s="16"/>
      <c r="H81" s="20"/>
      <c r="I81" s="49"/>
    </row>
    <row r="82" s="1" customFormat="1" ht="20" customHeight="1" spans="1:9">
      <c r="A82" s="12">
        <v>78</v>
      </c>
      <c r="B82" s="13">
        <v>44778</v>
      </c>
      <c r="C82" s="44" t="s">
        <v>126</v>
      </c>
      <c r="D82" s="15"/>
      <c r="E82" s="15"/>
      <c r="F82" s="15"/>
      <c r="G82" s="16"/>
      <c r="H82" s="20"/>
      <c r="I82" s="49"/>
    </row>
    <row r="83" s="1" customFormat="1" ht="20" customHeight="1" spans="1:9">
      <c r="A83" s="12">
        <v>79</v>
      </c>
      <c r="B83" s="13"/>
      <c r="C83" s="24" t="s">
        <v>127</v>
      </c>
      <c r="D83" s="45" t="s">
        <v>128</v>
      </c>
      <c r="E83" s="45" t="s">
        <v>15</v>
      </c>
      <c r="F83" s="45">
        <v>72</v>
      </c>
      <c r="G83" s="19">
        <v>400</v>
      </c>
      <c r="H83" s="20">
        <f t="shared" si="2"/>
        <v>28800</v>
      </c>
      <c r="I83" s="52" t="s">
        <v>107</v>
      </c>
    </row>
    <row r="84" s="1" customFormat="1" ht="20" customHeight="1" spans="1:9">
      <c r="A84" s="12">
        <v>80</v>
      </c>
      <c r="B84" s="13"/>
      <c r="C84" s="38" t="s">
        <v>99</v>
      </c>
      <c r="D84" s="15"/>
      <c r="E84" s="15"/>
      <c r="F84" s="15"/>
      <c r="G84" s="16"/>
      <c r="H84" s="20"/>
      <c r="I84" s="49"/>
    </row>
    <row r="85" s="1" customFormat="1" ht="20" customHeight="1" spans="1:9">
      <c r="A85" s="12">
        <v>81</v>
      </c>
      <c r="B85" s="13"/>
      <c r="C85" s="24" t="s">
        <v>70</v>
      </c>
      <c r="D85" s="15" t="s">
        <v>129</v>
      </c>
      <c r="E85" s="15" t="s">
        <v>15</v>
      </c>
      <c r="F85" s="15">
        <v>2</v>
      </c>
      <c r="G85" s="19">
        <v>1100</v>
      </c>
      <c r="H85" s="20">
        <f t="shared" si="2"/>
        <v>2200</v>
      </c>
      <c r="I85" s="49" t="s">
        <v>130</v>
      </c>
    </row>
    <row r="86" s="1" customFormat="1" ht="20" customHeight="1" spans="1:9">
      <c r="A86" s="12">
        <v>82</v>
      </c>
      <c r="B86" s="13"/>
      <c r="C86" s="38" t="s">
        <v>131</v>
      </c>
      <c r="D86" s="15"/>
      <c r="E86" s="15"/>
      <c r="F86" s="15"/>
      <c r="G86" s="16"/>
      <c r="H86" s="20"/>
      <c r="I86" s="49" t="s">
        <v>74</v>
      </c>
    </row>
    <row r="87" s="1" customFormat="1" ht="20" customHeight="1" spans="1:9">
      <c r="A87" s="12">
        <v>83</v>
      </c>
      <c r="B87" s="13">
        <v>44779</v>
      </c>
      <c r="C87" s="24" t="s">
        <v>84</v>
      </c>
      <c r="D87" s="15" t="s">
        <v>85</v>
      </c>
      <c r="E87" s="15" t="s">
        <v>15</v>
      </c>
      <c r="F87" s="15">
        <v>24</v>
      </c>
      <c r="G87" s="16">
        <v>630</v>
      </c>
      <c r="H87" s="20">
        <f t="shared" si="2"/>
        <v>15120</v>
      </c>
      <c r="I87" s="55" t="s">
        <v>86</v>
      </c>
    </row>
    <row r="88" s="1" customFormat="1" ht="20" customHeight="1" spans="1:9">
      <c r="A88" s="12">
        <v>84</v>
      </c>
      <c r="B88" s="13"/>
      <c r="C88" s="38" t="s">
        <v>100</v>
      </c>
      <c r="D88" s="15"/>
      <c r="E88" s="15"/>
      <c r="F88" s="15"/>
      <c r="G88" s="19"/>
      <c r="H88" s="20"/>
      <c r="I88" s="56"/>
    </row>
    <row r="89" s="1" customFormat="1" ht="20" customHeight="1" spans="1:9">
      <c r="A89" s="12">
        <v>85</v>
      </c>
      <c r="B89" s="13">
        <v>44780</v>
      </c>
      <c r="C89" s="24" t="s">
        <v>115</v>
      </c>
      <c r="D89" s="15" t="s">
        <v>132</v>
      </c>
      <c r="E89" s="15" t="s">
        <v>15</v>
      </c>
      <c r="F89" s="15">
        <v>9</v>
      </c>
      <c r="G89" s="19">
        <v>2900</v>
      </c>
      <c r="H89" s="20">
        <f t="shared" si="2"/>
        <v>26100</v>
      </c>
      <c r="I89" s="49" t="s">
        <v>133</v>
      </c>
    </row>
    <row r="90" s="1" customFormat="1" ht="20" customHeight="1" spans="1:9">
      <c r="A90" s="12">
        <v>86</v>
      </c>
      <c r="B90" s="13"/>
      <c r="C90" s="24" t="s">
        <v>115</v>
      </c>
      <c r="D90" s="15" t="s">
        <v>132</v>
      </c>
      <c r="E90" s="15" t="s">
        <v>15</v>
      </c>
      <c r="F90" s="15">
        <v>6</v>
      </c>
      <c r="G90" s="19">
        <v>2900</v>
      </c>
      <c r="H90" s="20">
        <f t="shared" si="2"/>
        <v>17400</v>
      </c>
      <c r="I90" s="49"/>
    </row>
    <row r="91" s="1" customFormat="1" ht="20" customHeight="1" spans="1:9">
      <c r="A91" s="12">
        <v>87</v>
      </c>
      <c r="B91" s="13"/>
      <c r="C91" s="38" t="s">
        <v>134</v>
      </c>
      <c r="D91" s="15"/>
      <c r="E91" s="15"/>
      <c r="F91" s="15"/>
      <c r="G91" s="16"/>
      <c r="H91" s="20"/>
      <c r="I91" s="49"/>
    </row>
    <row r="92" s="1" customFormat="1" ht="20" customHeight="1" spans="1:9">
      <c r="A92" s="12">
        <v>88</v>
      </c>
      <c r="B92" s="13"/>
      <c r="C92" s="44" t="s">
        <v>135</v>
      </c>
      <c r="D92" s="15"/>
      <c r="E92" s="15"/>
      <c r="F92" s="15"/>
      <c r="G92" s="19"/>
      <c r="H92" s="20"/>
      <c r="I92" s="49"/>
    </row>
    <row r="93" s="1" customFormat="1" ht="20" customHeight="1" spans="1:9">
      <c r="A93" s="12">
        <v>89</v>
      </c>
      <c r="B93" s="13"/>
      <c r="C93" s="24" t="s">
        <v>115</v>
      </c>
      <c r="D93" s="15" t="s">
        <v>132</v>
      </c>
      <c r="E93" s="15" t="s">
        <v>15</v>
      </c>
      <c r="F93" s="15">
        <v>1</v>
      </c>
      <c r="G93" s="19">
        <v>2900</v>
      </c>
      <c r="H93" s="20">
        <f t="shared" si="2"/>
        <v>2900</v>
      </c>
      <c r="I93" s="49"/>
    </row>
    <row r="94" s="1" customFormat="1" ht="20" customHeight="1" spans="1:9">
      <c r="A94" s="12">
        <v>90</v>
      </c>
      <c r="B94" s="13"/>
      <c r="C94" s="38" t="s">
        <v>136</v>
      </c>
      <c r="D94" s="26"/>
      <c r="E94" s="26"/>
      <c r="F94" s="26"/>
      <c r="G94" s="26"/>
      <c r="H94" s="20"/>
      <c r="I94" s="49"/>
    </row>
    <row r="95" s="1" customFormat="1" ht="20" customHeight="1" spans="1:9">
      <c r="A95" s="12">
        <v>91</v>
      </c>
      <c r="B95" s="13">
        <v>44781</v>
      </c>
      <c r="C95" s="44" t="s">
        <v>137</v>
      </c>
      <c r="D95" s="15"/>
      <c r="E95" s="15"/>
      <c r="F95" s="15"/>
      <c r="G95" s="19"/>
      <c r="H95" s="20"/>
      <c r="I95" s="52"/>
    </row>
    <row r="96" s="1" customFormat="1" ht="20" customHeight="1" spans="1:9">
      <c r="A96" s="12">
        <v>92</v>
      </c>
      <c r="B96" s="13"/>
      <c r="C96" s="24" t="s">
        <v>138</v>
      </c>
      <c r="D96" s="15" t="s">
        <v>139</v>
      </c>
      <c r="E96" s="15" t="s">
        <v>22</v>
      </c>
      <c r="F96" s="15">
        <v>6</v>
      </c>
      <c r="G96" s="19">
        <v>50</v>
      </c>
      <c r="H96" s="20">
        <f t="shared" si="2"/>
        <v>300</v>
      </c>
      <c r="I96" s="52" t="s">
        <v>140</v>
      </c>
    </row>
    <row r="97" s="1" customFormat="1" ht="20" customHeight="1" spans="1:9">
      <c r="A97" s="12">
        <v>93</v>
      </c>
      <c r="B97" s="13"/>
      <c r="C97" s="38" t="s">
        <v>141</v>
      </c>
      <c r="D97" s="26"/>
      <c r="E97" s="26"/>
      <c r="F97" s="26"/>
      <c r="G97" s="26"/>
      <c r="H97" s="20"/>
      <c r="I97" s="26"/>
    </row>
    <row r="98" s="1" customFormat="1" ht="20" customHeight="1" spans="1:9">
      <c r="A98" s="12">
        <v>94</v>
      </c>
      <c r="B98" s="13"/>
      <c r="C98" s="24" t="s">
        <v>142</v>
      </c>
      <c r="D98" s="15" t="s">
        <v>143</v>
      </c>
      <c r="E98" s="15" t="s">
        <v>34</v>
      </c>
      <c r="F98" s="15">
        <v>6</v>
      </c>
      <c r="G98" s="19">
        <v>6</v>
      </c>
      <c r="H98" s="20">
        <f t="shared" si="2"/>
        <v>36</v>
      </c>
      <c r="I98" s="49" t="s">
        <v>111</v>
      </c>
    </row>
    <row r="99" s="1" customFormat="1" ht="20" customHeight="1" spans="1:9">
      <c r="A99" s="12">
        <v>95</v>
      </c>
      <c r="B99" s="13"/>
      <c r="C99" s="39" t="s">
        <v>144</v>
      </c>
      <c r="D99" s="15" t="s">
        <v>145</v>
      </c>
      <c r="E99" s="15" t="s">
        <v>39</v>
      </c>
      <c r="F99" s="15">
        <v>40</v>
      </c>
      <c r="G99" s="16">
        <v>4</v>
      </c>
      <c r="H99" s="20">
        <f t="shared" si="2"/>
        <v>160</v>
      </c>
      <c r="I99" s="49" t="s">
        <v>40</v>
      </c>
    </row>
    <row r="100" s="1" customFormat="1" ht="20" customHeight="1" spans="1:9">
      <c r="A100" s="12">
        <v>96</v>
      </c>
      <c r="B100" s="13"/>
      <c r="C100" s="38" t="s">
        <v>146</v>
      </c>
      <c r="D100" s="26"/>
      <c r="E100" s="26"/>
      <c r="F100" s="26"/>
      <c r="G100" s="26"/>
      <c r="H100" s="20"/>
      <c r="I100" s="26"/>
    </row>
    <row r="101" s="1" customFormat="1" ht="20" customHeight="1" spans="1:9">
      <c r="A101" s="12">
        <v>97</v>
      </c>
      <c r="B101" s="13">
        <v>44785</v>
      </c>
      <c r="C101" s="24" t="s">
        <v>105</v>
      </c>
      <c r="D101" s="15" t="s">
        <v>147</v>
      </c>
      <c r="E101" s="15" t="s">
        <v>53</v>
      </c>
      <c r="F101" s="15">
        <v>10</v>
      </c>
      <c r="G101" s="19">
        <v>200</v>
      </c>
      <c r="H101" s="20">
        <f t="shared" si="2"/>
        <v>2000</v>
      </c>
      <c r="I101" s="49" t="s">
        <v>107</v>
      </c>
    </row>
    <row r="102" s="1" customFormat="1" ht="20" customHeight="1" spans="1:9">
      <c r="A102" s="12">
        <v>98</v>
      </c>
      <c r="B102" s="13"/>
      <c r="C102" s="38" t="s">
        <v>148</v>
      </c>
      <c r="D102" s="15"/>
      <c r="E102" s="15"/>
      <c r="F102" s="15"/>
      <c r="G102" s="19"/>
      <c r="H102" s="20"/>
      <c r="I102" s="52"/>
    </row>
    <row r="103" s="1" customFormat="1" ht="20" customHeight="1" spans="1:9">
      <c r="A103" s="12">
        <v>99</v>
      </c>
      <c r="B103" s="13">
        <v>44786</v>
      </c>
      <c r="C103" s="39" t="s">
        <v>149</v>
      </c>
      <c r="D103" s="15"/>
      <c r="E103" s="15" t="s">
        <v>34</v>
      </c>
      <c r="F103" s="15">
        <v>150</v>
      </c>
      <c r="G103" s="16">
        <v>20</v>
      </c>
      <c r="H103" s="20">
        <f t="shared" ref="H103:H129" si="3">F103*G103</f>
        <v>3000</v>
      </c>
      <c r="I103" s="49" t="s">
        <v>107</v>
      </c>
    </row>
    <row r="104" s="1" customFormat="1" ht="20" customHeight="1" spans="1:9">
      <c r="A104" s="12">
        <v>100</v>
      </c>
      <c r="B104" s="13"/>
      <c r="C104" s="38" t="s">
        <v>150</v>
      </c>
      <c r="D104" s="15"/>
      <c r="E104" s="15"/>
      <c r="F104" s="15"/>
      <c r="G104" s="19"/>
      <c r="H104" s="20"/>
      <c r="I104" s="52"/>
    </row>
    <row r="105" s="1" customFormat="1" ht="20" customHeight="1" spans="1:9">
      <c r="A105" s="12">
        <v>101</v>
      </c>
      <c r="B105" s="13">
        <v>44788</v>
      </c>
      <c r="C105" s="24" t="s">
        <v>88</v>
      </c>
      <c r="D105" s="24" t="s">
        <v>31</v>
      </c>
      <c r="E105" s="15" t="s">
        <v>34</v>
      </c>
      <c r="F105" s="15">
        <v>86</v>
      </c>
      <c r="G105" s="17">
        <v>230</v>
      </c>
      <c r="H105" s="20">
        <f t="shared" si="3"/>
        <v>19780</v>
      </c>
      <c r="I105" s="49" t="s">
        <v>57</v>
      </c>
    </row>
    <row r="106" s="1" customFormat="1" ht="20" customHeight="1" spans="1:9">
      <c r="A106" s="12">
        <v>102</v>
      </c>
      <c r="B106" s="13"/>
      <c r="C106" s="24" t="s">
        <v>61</v>
      </c>
      <c r="D106" s="15" t="s">
        <v>62</v>
      </c>
      <c r="E106" s="15" t="s">
        <v>34</v>
      </c>
      <c r="F106" s="15">
        <v>31</v>
      </c>
      <c r="G106" s="17">
        <v>230</v>
      </c>
      <c r="H106" s="20">
        <f t="shared" si="3"/>
        <v>7130</v>
      </c>
      <c r="I106" s="49" t="s">
        <v>57</v>
      </c>
    </row>
    <row r="107" s="1" customFormat="1" ht="20" customHeight="1" spans="1:9">
      <c r="A107" s="12">
        <v>103</v>
      </c>
      <c r="B107" s="13"/>
      <c r="C107" s="24" t="s">
        <v>151</v>
      </c>
      <c r="D107" s="15" t="s">
        <v>152</v>
      </c>
      <c r="E107" s="15" t="s">
        <v>34</v>
      </c>
      <c r="F107" s="15">
        <v>7</v>
      </c>
      <c r="G107" s="17">
        <v>180</v>
      </c>
      <c r="H107" s="20">
        <f t="shared" si="3"/>
        <v>1260</v>
      </c>
      <c r="I107" s="49" t="s">
        <v>57</v>
      </c>
    </row>
    <row r="108" s="1" customFormat="1" ht="20" customHeight="1" spans="1:9">
      <c r="A108" s="12">
        <v>104</v>
      </c>
      <c r="B108" s="13"/>
      <c r="C108" s="38" t="s">
        <v>153</v>
      </c>
      <c r="D108" s="15"/>
      <c r="E108" s="15"/>
      <c r="F108" s="15"/>
      <c r="G108" s="19"/>
      <c r="H108" s="20"/>
      <c r="I108" s="49"/>
    </row>
    <row r="109" s="1" customFormat="1" ht="20" customHeight="1" spans="1:9">
      <c r="A109" s="12">
        <v>105</v>
      </c>
      <c r="B109" s="13"/>
      <c r="C109" s="24" t="s">
        <v>61</v>
      </c>
      <c r="D109" s="15" t="s">
        <v>62</v>
      </c>
      <c r="E109" s="15" t="s">
        <v>22</v>
      </c>
      <c r="F109" s="15">
        <v>56</v>
      </c>
      <c r="G109" s="16">
        <v>230</v>
      </c>
      <c r="H109" s="20">
        <f t="shared" si="3"/>
        <v>12880</v>
      </c>
      <c r="I109" s="49"/>
    </row>
    <row r="110" s="1" customFormat="1" ht="20" customHeight="1" spans="1:9">
      <c r="A110" s="12">
        <v>106</v>
      </c>
      <c r="B110" s="13"/>
      <c r="C110" s="24" t="s">
        <v>154</v>
      </c>
      <c r="D110" s="15" t="s">
        <v>92</v>
      </c>
      <c r="E110" s="15" t="s">
        <v>22</v>
      </c>
      <c r="F110" s="15">
        <v>1</v>
      </c>
      <c r="G110" s="19">
        <v>170</v>
      </c>
      <c r="H110" s="20">
        <f t="shared" si="3"/>
        <v>170</v>
      </c>
      <c r="I110" s="49"/>
    </row>
    <row r="111" s="1" customFormat="1" ht="20" customHeight="1" spans="1:9">
      <c r="A111" s="12">
        <v>107</v>
      </c>
      <c r="B111" s="13"/>
      <c r="C111" s="24" t="s">
        <v>151</v>
      </c>
      <c r="D111" s="15" t="s">
        <v>152</v>
      </c>
      <c r="E111" s="15" t="s">
        <v>22</v>
      </c>
      <c r="F111" s="15">
        <v>5</v>
      </c>
      <c r="G111" s="19">
        <v>180</v>
      </c>
      <c r="H111" s="20">
        <f t="shared" si="3"/>
        <v>900</v>
      </c>
      <c r="I111" s="49"/>
    </row>
    <row r="112" s="1" customFormat="1" ht="20" customHeight="1" spans="1:9">
      <c r="A112" s="12">
        <v>108</v>
      </c>
      <c r="B112" s="13"/>
      <c r="C112" s="24" t="s">
        <v>155</v>
      </c>
      <c r="D112" s="15" t="s">
        <v>156</v>
      </c>
      <c r="E112" s="15" t="s">
        <v>22</v>
      </c>
      <c r="F112" s="15">
        <v>46</v>
      </c>
      <c r="G112" s="19">
        <v>30</v>
      </c>
      <c r="H112" s="20">
        <f t="shared" si="3"/>
        <v>1380</v>
      </c>
      <c r="I112" s="49" t="s">
        <v>123</v>
      </c>
    </row>
    <row r="113" s="1" customFormat="1" ht="20" customHeight="1" spans="1:9">
      <c r="A113" s="12">
        <v>109</v>
      </c>
      <c r="B113" s="13"/>
      <c r="C113" s="38" t="s">
        <v>157</v>
      </c>
      <c r="D113" s="26"/>
      <c r="E113" s="26"/>
      <c r="F113" s="26"/>
      <c r="G113" s="26"/>
      <c r="H113" s="20"/>
      <c r="I113" s="26"/>
    </row>
    <row r="114" s="1" customFormat="1" ht="20" customHeight="1" spans="1:9">
      <c r="A114" s="12">
        <v>110</v>
      </c>
      <c r="B114" s="13"/>
      <c r="C114" s="24" t="s">
        <v>30</v>
      </c>
      <c r="D114" s="15" t="s">
        <v>87</v>
      </c>
      <c r="E114" s="15" t="s">
        <v>34</v>
      </c>
      <c r="F114" s="15">
        <v>5</v>
      </c>
      <c r="G114" s="19">
        <v>155</v>
      </c>
      <c r="H114" s="20">
        <f t="shared" si="3"/>
        <v>775</v>
      </c>
      <c r="I114" s="49"/>
    </row>
    <row r="115" s="1" customFormat="1" ht="20" customHeight="1" spans="1:9">
      <c r="A115" s="12">
        <v>111</v>
      </c>
      <c r="B115" s="13"/>
      <c r="C115" s="38" t="s">
        <v>146</v>
      </c>
      <c r="D115" s="45"/>
      <c r="E115" s="15"/>
      <c r="F115" s="15"/>
      <c r="G115" s="17"/>
      <c r="H115" s="20"/>
      <c r="I115" s="49"/>
    </row>
    <row r="116" s="1" customFormat="1" ht="20" customHeight="1" spans="1:9">
      <c r="A116" s="12">
        <v>112</v>
      </c>
      <c r="B116" s="13">
        <v>44788</v>
      </c>
      <c r="C116" s="39" t="s">
        <v>158</v>
      </c>
      <c r="D116" s="39" t="s">
        <v>159</v>
      </c>
      <c r="E116" s="39" t="s">
        <v>15</v>
      </c>
      <c r="F116" s="23">
        <v>2</v>
      </c>
      <c r="G116" s="41">
        <v>420</v>
      </c>
      <c r="H116" s="20">
        <f t="shared" si="3"/>
        <v>840</v>
      </c>
      <c r="I116" s="53" t="s">
        <v>160</v>
      </c>
    </row>
    <row r="117" s="1" customFormat="1" ht="20" customHeight="1" spans="1:9">
      <c r="A117" s="12">
        <v>113</v>
      </c>
      <c r="B117" s="13"/>
      <c r="C117" s="38" t="s">
        <v>157</v>
      </c>
      <c r="D117" s="15"/>
      <c r="E117" s="15"/>
      <c r="F117" s="15"/>
      <c r="G117" s="17"/>
      <c r="H117" s="20"/>
      <c r="I117" s="49"/>
    </row>
    <row r="118" s="1" customFormat="1" ht="20" customHeight="1" spans="1:9">
      <c r="A118" s="12">
        <v>114</v>
      </c>
      <c r="B118" s="58">
        <v>44791</v>
      </c>
      <c r="C118" s="59" t="s">
        <v>161</v>
      </c>
      <c r="D118" s="60" t="s">
        <v>162</v>
      </c>
      <c r="E118" s="60" t="s">
        <v>34</v>
      </c>
      <c r="F118" s="60">
        <v>4</v>
      </c>
      <c r="G118" s="61">
        <v>8</v>
      </c>
      <c r="H118" s="20">
        <f t="shared" si="3"/>
        <v>32</v>
      </c>
      <c r="I118" s="75" t="s">
        <v>107</v>
      </c>
    </row>
    <row r="119" s="1" customFormat="1" ht="20" customHeight="1" spans="1:9">
      <c r="A119" s="12">
        <v>115</v>
      </c>
      <c r="B119" s="58"/>
      <c r="C119" s="62" t="s">
        <v>163</v>
      </c>
      <c r="D119" s="63" t="s">
        <v>164</v>
      </c>
      <c r="E119" s="64" t="s">
        <v>34</v>
      </c>
      <c r="F119" s="65">
        <v>4</v>
      </c>
      <c r="G119" s="66">
        <v>10</v>
      </c>
      <c r="H119" s="20">
        <f t="shared" si="3"/>
        <v>40</v>
      </c>
      <c r="I119" s="75" t="s">
        <v>107</v>
      </c>
    </row>
    <row r="120" s="1" customFormat="1" ht="20" customHeight="1" spans="1:9">
      <c r="A120" s="12">
        <v>116</v>
      </c>
      <c r="B120" s="58"/>
      <c r="C120" s="67" t="s">
        <v>148</v>
      </c>
      <c r="D120" s="60"/>
      <c r="E120" s="60"/>
      <c r="F120" s="60"/>
      <c r="G120" s="68"/>
      <c r="H120" s="20"/>
      <c r="I120" s="76"/>
    </row>
    <row r="121" s="1" customFormat="1" ht="20" customHeight="1" spans="1:9">
      <c r="A121" s="12">
        <v>117</v>
      </c>
      <c r="B121" s="58"/>
      <c r="C121" s="63" t="s">
        <v>109</v>
      </c>
      <c r="D121" s="69" t="s">
        <v>165</v>
      </c>
      <c r="E121" s="69" t="s">
        <v>53</v>
      </c>
      <c r="F121" s="69">
        <v>6</v>
      </c>
      <c r="G121" s="61">
        <v>380</v>
      </c>
      <c r="H121" s="20">
        <f t="shared" si="3"/>
        <v>2280</v>
      </c>
      <c r="I121" s="77" t="s">
        <v>166</v>
      </c>
    </row>
    <row r="122" s="1" customFormat="1" ht="20" customHeight="1" spans="1:9">
      <c r="A122" s="12">
        <v>118</v>
      </c>
      <c r="B122" s="58"/>
      <c r="C122" s="67" t="s">
        <v>167</v>
      </c>
      <c r="D122" s="60"/>
      <c r="E122" s="60"/>
      <c r="F122" s="60"/>
      <c r="G122" s="61"/>
      <c r="H122" s="20"/>
      <c r="I122" s="76"/>
    </row>
    <row r="123" s="1" customFormat="1" ht="20" customHeight="1" spans="1:9">
      <c r="A123" s="12">
        <v>119</v>
      </c>
      <c r="B123" s="58"/>
      <c r="C123" s="59" t="s">
        <v>168</v>
      </c>
      <c r="D123" s="60" t="s">
        <v>116</v>
      </c>
      <c r="E123" s="60" t="s">
        <v>15</v>
      </c>
      <c r="F123" s="60">
        <v>2</v>
      </c>
      <c r="G123" s="61">
        <v>3150</v>
      </c>
      <c r="H123" s="20">
        <f t="shared" si="3"/>
        <v>6300</v>
      </c>
      <c r="I123" s="78" t="s">
        <v>169</v>
      </c>
    </row>
    <row r="124" s="1" customFormat="1" ht="20" customHeight="1" spans="1:9">
      <c r="A124" s="12">
        <v>120</v>
      </c>
      <c r="B124" s="58"/>
      <c r="C124" s="67" t="s">
        <v>146</v>
      </c>
      <c r="D124" s="60"/>
      <c r="E124" s="60"/>
      <c r="F124" s="60"/>
      <c r="G124" s="70"/>
      <c r="H124" s="20"/>
      <c r="I124" s="78"/>
    </row>
    <row r="125" s="1" customFormat="1" ht="20" customHeight="1" spans="1:9">
      <c r="A125" s="12">
        <v>121</v>
      </c>
      <c r="B125" s="58">
        <v>44792</v>
      </c>
      <c r="C125" s="71" t="s">
        <v>170</v>
      </c>
      <c r="D125" s="71"/>
      <c r="E125" s="71"/>
      <c r="F125" s="71"/>
      <c r="G125" s="71"/>
      <c r="H125" s="20"/>
      <c r="I125" s="75"/>
    </row>
    <row r="126" s="1" customFormat="1" ht="20" customHeight="1" spans="1:9">
      <c r="A126" s="12">
        <v>122</v>
      </c>
      <c r="B126" s="58"/>
      <c r="C126" s="62" t="s">
        <v>171</v>
      </c>
      <c r="D126" s="63" t="s">
        <v>172</v>
      </c>
      <c r="E126" s="60" t="s">
        <v>15</v>
      </c>
      <c r="F126" s="65">
        <v>1</v>
      </c>
      <c r="G126" s="66">
        <v>7500</v>
      </c>
      <c r="H126" s="20">
        <f t="shared" si="3"/>
        <v>7500</v>
      </c>
      <c r="I126" s="79" t="s">
        <v>173</v>
      </c>
    </row>
    <row r="127" s="1" customFormat="1" ht="20" customHeight="1" spans="1:9">
      <c r="A127" s="12">
        <v>123</v>
      </c>
      <c r="B127" s="58"/>
      <c r="C127" s="67" t="s">
        <v>93</v>
      </c>
      <c r="D127" s="60"/>
      <c r="E127" s="60"/>
      <c r="F127" s="60"/>
      <c r="G127" s="68"/>
      <c r="H127" s="20"/>
      <c r="I127" s="79"/>
    </row>
    <row r="128" s="1" customFormat="1" ht="20" customHeight="1" spans="1:9">
      <c r="A128" s="12">
        <v>124</v>
      </c>
      <c r="B128" s="58">
        <v>44792</v>
      </c>
      <c r="C128" s="72" t="s">
        <v>174</v>
      </c>
      <c r="D128" s="60"/>
      <c r="E128" s="60"/>
      <c r="F128" s="60"/>
      <c r="G128" s="61"/>
      <c r="H128" s="20"/>
      <c r="I128" s="75"/>
    </row>
    <row r="129" s="1" customFormat="1" ht="20" customHeight="1" spans="1:9">
      <c r="A129" s="12">
        <v>125</v>
      </c>
      <c r="B129" s="58"/>
      <c r="C129" s="59" t="s">
        <v>127</v>
      </c>
      <c r="D129" s="80" t="s">
        <v>128</v>
      </c>
      <c r="E129" s="80" t="s">
        <v>15</v>
      </c>
      <c r="F129" s="80">
        <v>108</v>
      </c>
      <c r="G129" s="70">
        <v>400</v>
      </c>
      <c r="H129" s="20">
        <f t="shared" si="3"/>
        <v>43200</v>
      </c>
      <c r="I129" s="84" t="s">
        <v>107</v>
      </c>
    </row>
    <row r="130" s="1" customFormat="1" ht="20" customHeight="1" spans="1:9">
      <c r="A130" s="12">
        <v>126</v>
      </c>
      <c r="B130" s="58"/>
      <c r="C130" s="67" t="s">
        <v>17</v>
      </c>
      <c r="D130" s="60"/>
      <c r="E130" s="60"/>
      <c r="F130" s="60"/>
      <c r="G130" s="68"/>
      <c r="H130" s="81"/>
      <c r="I130" s="76"/>
    </row>
    <row r="131" s="1" customFormat="1" ht="24" customHeight="1" spans="1:9">
      <c r="A131" s="12">
        <v>127</v>
      </c>
      <c r="B131" s="82" t="s">
        <v>175</v>
      </c>
      <c r="C131" s="82"/>
      <c r="D131" s="82"/>
      <c r="E131" s="82"/>
      <c r="F131" s="82"/>
      <c r="G131" s="82"/>
      <c r="H131" s="83">
        <f>SUM(H5:H130)</f>
        <v>334702</v>
      </c>
      <c r="I131" s="85"/>
    </row>
  </sheetData>
  <mergeCells count="32">
    <mergeCell ref="A1:I1"/>
    <mergeCell ref="A2:I2"/>
    <mergeCell ref="A3:I3"/>
    <mergeCell ref="C63:D63"/>
    <mergeCell ref="C125:G125"/>
    <mergeCell ref="B131:G131"/>
    <mergeCell ref="B5:B19"/>
    <mergeCell ref="B20:B33"/>
    <mergeCell ref="B34:B42"/>
    <mergeCell ref="B43:B47"/>
    <mergeCell ref="B48:B49"/>
    <mergeCell ref="B50:B60"/>
    <mergeCell ref="B61:B67"/>
    <mergeCell ref="B68:B72"/>
    <mergeCell ref="B73:B78"/>
    <mergeCell ref="B79:B81"/>
    <mergeCell ref="B82:B86"/>
    <mergeCell ref="B87:B88"/>
    <mergeCell ref="B89:B94"/>
    <mergeCell ref="B95:B100"/>
    <mergeCell ref="B101:B102"/>
    <mergeCell ref="B103:B104"/>
    <mergeCell ref="B105:B115"/>
    <mergeCell ref="B116:B117"/>
    <mergeCell ref="B118:B124"/>
    <mergeCell ref="B125:B127"/>
    <mergeCell ref="B128:B130"/>
    <mergeCell ref="I61:I62"/>
    <mergeCell ref="I87:I88"/>
    <mergeCell ref="I89:I94"/>
    <mergeCell ref="I123:I124"/>
    <mergeCell ref="I126:I127"/>
  </mergeCells>
  <conditionalFormatting sqref="C37">
    <cfRule type="cellIs" dxfId="0" priority="1" stopIfTrue="1" operator="lessThan">
      <formula>0</formula>
    </cfRule>
  </conditionalFormatting>
  <conditionalFormatting sqref="C46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2022-08-21T02:08:00Z</dcterms:created>
  <dcterms:modified xsi:type="dcterms:W3CDTF">2022-08-21T02:18:08Z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2052-11.1.0.12302</vt:lpwstr>
  </property>
  <property fmtid="{D5CDD505-2E9C-101B-9397-08002B2CF9AE}" pid="4" name="ICV">
    <vt:lpwstr>0CFC2ADEE8B04CC79984BA76CCC40298</vt:lpwstr>
  </property>
</Properties>
</file>