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屹林达对账单" sheetId="1" r:id="rId1"/>
    <sheet name="福达通对账单" sheetId="2" r:id="rId2"/>
  </sheets>
  <definedNames>
    <definedName name="_xlnm._FilterDatabase" localSheetId="0" hidden="1">屹林达对账单!$A$4:$L$132</definedName>
  </definedNames>
  <calcPr calcId="144525"/>
</workbook>
</file>

<file path=xl/sharedStrings.xml><?xml version="1.0" encoding="utf-8"?>
<sst xmlns="http://schemas.openxmlformats.org/spreadsheetml/2006/main" count="333" uniqueCount="138">
  <si>
    <t xml:space="preserve">  深圳宏康电气有限公司</t>
  </si>
  <si>
    <t>对 账 单</t>
  </si>
  <si>
    <t xml:space="preserve">客户名称：屹林达/NO.SND262             2022年6月21日至7月20日对账清单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</si>
  <si>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</si>
  <si>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</si>
  <si>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</si>
  <si>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</si>
  <si>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</si>
  <si>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</si>
  <si>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</si>
  <si>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</si>
  <si>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</si>
  <si>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附图定制控制柜_250A-1配电柜W800×H1800×D500</t>
  </si>
  <si>
    <t>户内动力柜</t>
  </si>
  <si>
    <t>1700+100*800*500</t>
  </si>
  <si>
    <t>台</t>
  </si>
  <si>
    <t>双层门1.5厚，含100高底座，配安装梁</t>
  </si>
  <si>
    <t>附图定制控制柜_400A配电柜W800×H1800×D500</t>
  </si>
  <si>
    <t>双层门1.5厚，含100高底座，配安装梁,</t>
  </si>
  <si>
    <t>以上属3-4合同 共131台</t>
  </si>
  <si>
    <t>附图定制控制柜_630A配电柜W800×H1800×D500</t>
  </si>
  <si>
    <r>
      <rPr>
        <sz val="12"/>
        <color rgb="FF000000"/>
        <rFont val="新宋体"/>
        <charset val="134"/>
      </rPr>
      <t>双层门1.5厚，含100高底座，配安装梁,</t>
    </r>
    <r>
      <rPr>
        <sz val="12"/>
        <color indexed="10"/>
        <rFont val="新宋体"/>
        <charset val="134"/>
      </rPr>
      <t>含铜排</t>
    </r>
  </si>
  <si>
    <t>以上属3-29合同 共8台</t>
  </si>
  <si>
    <t>侧板</t>
  </si>
  <si>
    <t>1800*400</t>
  </si>
  <si>
    <t>件</t>
  </si>
  <si>
    <t>1.5厚</t>
  </si>
  <si>
    <t>以上属6-1合同 共156块</t>
  </si>
  <si>
    <t>（发深圳）</t>
  </si>
  <si>
    <t>以上属3-4合同 共136台</t>
  </si>
  <si>
    <t>以上属3-29合同 共13台</t>
  </si>
  <si>
    <t>设备机柜（样品价）</t>
  </si>
  <si>
    <t>1800*950*750</t>
  </si>
  <si>
    <t>2.0厚</t>
  </si>
  <si>
    <t>操作台</t>
  </si>
  <si>
    <t>1500*650*600</t>
  </si>
  <si>
    <t>1.5厚，含邮轮</t>
  </si>
  <si>
    <t>以上属5-25合同 共225台</t>
  </si>
  <si>
    <t>电控箱</t>
  </si>
  <si>
    <t>700*500*280</t>
  </si>
  <si>
    <t>1.5/2.0厚</t>
  </si>
  <si>
    <t>以上属5-31合同 共215台</t>
  </si>
  <si>
    <t>壁挂式电箱_500*600*200_厚度1.0</t>
  </si>
  <si>
    <t>控制箱</t>
  </si>
  <si>
    <t>600*500*200</t>
  </si>
  <si>
    <t>厚度1.0_带安装板</t>
  </si>
  <si>
    <t>以上属6-9合同 共223台</t>
  </si>
  <si>
    <t>仿威图柜</t>
  </si>
  <si>
    <t>100+2000*800*800</t>
  </si>
  <si>
    <t>九折型材，带一块安装板，3块层板，带内门外开观察窗</t>
  </si>
  <si>
    <t>以上属6-1合同 共156台</t>
  </si>
  <si>
    <t>以上属6-10合同 共402台</t>
  </si>
  <si>
    <t>1400*500</t>
  </si>
  <si>
    <t>以上属6-22合同 共18台</t>
  </si>
  <si>
    <t>电控柜</t>
  </si>
  <si>
    <t>500*780*400</t>
  </si>
  <si>
    <t>950*500*400</t>
  </si>
  <si>
    <t>威图AE箱</t>
  </si>
  <si>
    <t>450*1050*300</t>
  </si>
  <si>
    <t>体1.5门1.5安装板2.0含100高底座</t>
  </si>
  <si>
    <t>以上属6-7合同 共200台</t>
  </si>
  <si>
    <t>500*350*200</t>
  </si>
  <si>
    <t>304不锈钢1.0厚单层门</t>
  </si>
  <si>
    <t>以上属6-17合同 共17台</t>
  </si>
  <si>
    <t>加压罐电柜附图BSZ1628.02.07.02.001</t>
  </si>
  <si>
    <t>800*380*200</t>
  </si>
  <si>
    <t>体1.5门1.5 安装板2.0</t>
  </si>
  <si>
    <t>工控机柜</t>
  </si>
  <si>
    <t>1900*700*700</t>
  </si>
  <si>
    <t>以上属4-20合同 共19台</t>
  </si>
  <si>
    <t>发西安</t>
  </si>
  <si>
    <t>电控柜_附图加工_780x500x400_BSZ1651.20.04.003-C</t>
  </si>
  <si>
    <t>活动立柱</t>
  </si>
  <si>
    <t>540*67.5</t>
  </si>
  <si>
    <t>以上属6-28合同 共49台</t>
  </si>
  <si>
    <t>附图加工_正极电控柜_BSZ1081.01.01.016   24个</t>
  </si>
  <si>
    <t>495*3500*350</t>
  </si>
  <si>
    <t>附图加工_负极电控柜_BSZ1081.01.01.017   24个</t>
  </si>
  <si>
    <t>以上属5-13合同 共48台</t>
  </si>
  <si>
    <t>电控柜_附图BSZ734.01.01.020</t>
  </si>
  <si>
    <t>750*680*300</t>
  </si>
  <si>
    <t>附图加工_小电控柜_BSZ1081.01.01.018</t>
  </si>
  <si>
    <t>620*750*300</t>
  </si>
  <si>
    <t>560*1670*387</t>
  </si>
  <si>
    <t>冷板喷塑 体1.5门1.5</t>
  </si>
  <si>
    <t>配电箱体_700×150×850mm_壁挂式</t>
  </si>
  <si>
    <t>850*700*150</t>
  </si>
  <si>
    <t>1.5厚，安装板2.0</t>
  </si>
  <si>
    <t>以上属7-5合同 共22台</t>
  </si>
  <si>
    <t>配电箱体_700×150×850mm_壁挂式  4个</t>
  </si>
  <si>
    <t>以上属7-1合同 共56台</t>
  </si>
  <si>
    <t>附图加工_热压机电控箱_BSZ1013.07.01.013</t>
  </si>
  <si>
    <t>AE箱</t>
  </si>
  <si>
    <t>380*380*150</t>
  </si>
  <si>
    <t>加压罐电柜(附图BSZ527.02.07.02.001)</t>
  </si>
  <si>
    <t>以上属6-27合同 共27台</t>
  </si>
  <si>
    <t>1797*362.5</t>
  </si>
  <si>
    <t>以上属7-9合同 共45台</t>
  </si>
  <si>
    <t>1500*600*500</t>
  </si>
  <si>
    <t>九折型材柜1.5厚，带小内门外门玻璃门，带大底板，含风扇，灯管及行程开关，含300高底座</t>
  </si>
  <si>
    <t>以上属3-4合同 共126台 合同编号：HKDQ20220304005</t>
  </si>
  <si>
    <t>以上属3-29合同 共13台 合同编号：HKDQ202203029005</t>
  </si>
  <si>
    <t>底座</t>
  </si>
  <si>
    <t>100*1200*330</t>
  </si>
  <si>
    <t>个</t>
  </si>
  <si>
    <t>2.0厚/7022色</t>
  </si>
  <si>
    <t>以上属6-23合同 共67台 合同编号：HKDQ202206023005</t>
  </si>
  <si>
    <t>100*600*330</t>
  </si>
  <si>
    <t>以上属6-28合同 共2台 合同编号：HKDQ202206028005</t>
  </si>
  <si>
    <t>横梁</t>
  </si>
  <si>
    <t>545*45</t>
  </si>
  <si>
    <t>以上属6-28合同 共49台  合同编号：HKDQ202206028005</t>
  </si>
  <si>
    <t>后安装板</t>
  </si>
  <si>
    <t>824*580</t>
  </si>
  <si>
    <t>块</t>
  </si>
  <si>
    <t>底座封板</t>
  </si>
  <si>
    <t>600*600</t>
  </si>
  <si>
    <t>套</t>
  </si>
  <si>
    <t>800*600</t>
  </si>
  <si>
    <t>1200*600</t>
  </si>
  <si>
    <t>以上属7-6合同 共430台 合同编号：HKDQ20220706005</t>
  </si>
  <si>
    <t>100*1000*330</t>
  </si>
  <si>
    <t>灰色</t>
  </si>
  <si>
    <t>以上属7-12合同 共101台 合同编号：HKDQ202207012005</t>
  </si>
  <si>
    <t>1.5厚，含配件</t>
  </si>
  <si>
    <t>以上属7-14合同 共134台 合同编号：HKDQ202207014005</t>
  </si>
  <si>
    <t>附图定制控制柜_315A配电柜W800×H1800×D500</t>
  </si>
  <si>
    <t>顶封板</t>
  </si>
  <si>
    <t>767.5*567.5</t>
  </si>
  <si>
    <t>以上属7-9合同 共71台 合同编号：HKDQ20220709005</t>
  </si>
  <si>
    <t>以上属7-15合同 共14台 合同编号：HKDQ202207015005</t>
  </si>
  <si>
    <t>以上属7-19合同 共11台 合同编号：HKDQ202207019005</t>
  </si>
  <si>
    <t>2022年6月21日至7月20日应收屹林达货款：</t>
  </si>
  <si>
    <t xml:space="preserve">客户名称：屹林达/NO.SND262   2022年6月21日至7月20日对账清单 </t>
  </si>
  <si>
    <t>1800*650*600</t>
  </si>
  <si>
    <t>发货西安</t>
  </si>
  <si>
    <t>以上属6-28号合同 共120台   合同编号：HKDQ202206028006</t>
  </si>
  <si>
    <t>福达通应收货款：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</si>
</sst>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0.00_ "/>
    <numFmt numFmtId="178" formatCode="0_ "/>
    <numFmt numFmtId="179" formatCode="#,##0.00_);[Red]\(#,##0.00\)"/>
    <numFmt numFmtId="180" formatCode="0.00_);[Red]\(0.00\)"/>
    <numFmt numFmtId="181" formatCode="0.0_);[Red]\(0.0\)"/>
    <numFmt numFmtId="182" formatCode="#,##0.00_ "/>
    <numFmt numFmtId="183" formatCode="0_);[Red]\(0\)"/>
  </numFmts>
  <fonts count="42">
    <font>
      <sz val="11"/>
      <color theme="1"/>
      <name val="宋体"/>
      <charset val="134"/>
      <scheme val="minor"/>
    </font>
    <font>
      <b/>
      <sz val="25"/>
      <color rgb="FF000000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sz val="18"/>
      <color rgb="FF000000"/>
      <name val="楷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新宋体"/>
      <charset val="134"/>
    </font>
    <font>
      <sz val="12"/>
      <name val="宋体"/>
      <charset val="134"/>
    </font>
    <font>
      <sz val="12"/>
      <color indexed="8"/>
      <name val="新宋体"/>
      <charset val="134"/>
    </font>
    <font>
      <sz val="12"/>
      <color theme="1"/>
      <name val="宋体"/>
      <charset val="134"/>
    </font>
    <font>
      <sz val="12"/>
      <color theme="1"/>
      <name val="新宋体"/>
      <charset val="134"/>
    </font>
    <font>
      <sz val="12"/>
      <color theme="1"/>
      <name val="宋体"/>
      <charset val="134"/>
      <scheme val="minor"/>
    </font>
    <font>
      <sz val="12"/>
      <color rgb="FF00B050"/>
      <name val="宋体"/>
      <charset val="134"/>
    </font>
    <font>
      <sz val="22"/>
      <color rgb="FF000000"/>
      <name val="楷体"/>
      <charset val="134"/>
    </font>
    <font>
      <sz val="12"/>
      <color indexed="8"/>
      <name val="宋体"/>
      <charset val="134"/>
    </font>
    <font>
      <sz val="12"/>
      <name val="楷体_GB2312"/>
      <charset val="134"/>
    </font>
    <font>
      <sz val="12"/>
      <color rgb="FF000000"/>
      <name val="新宋体"/>
      <charset val="134"/>
    </font>
    <font>
      <sz val="12"/>
      <color theme="1"/>
      <name val="楷体_GB2312"/>
      <charset val="134"/>
    </font>
    <font>
      <b/>
      <sz val="12"/>
      <name val="宋体"/>
      <charset val="134"/>
    </font>
    <font>
      <b/>
      <sz val="12"/>
      <color indexed="8"/>
      <name val="新宋体"/>
      <charset val="134"/>
    </font>
    <font>
      <b/>
      <sz val="12"/>
      <color theme="1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10"/>
      <name val="新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/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11" applyNumberFormat="0" applyAlignment="0" applyProtection="0">
      <alignment vertical="center"/>
    </xf>
    <xf numFmtId="0" fontId="35" fillId="13" borderId="7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78" fontId="10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179" fontId="11" fillId="2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3" borderId="0" xfId="0" applyFill="1">
      <alignment vertical="center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81" fontId="15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182" fontId="15" fillId="0" borderId="1" xfId="0" applyNumberFormat="1" applyFont="1" applyFill="1" applyBorder="1" applyAlignment="1">
      <alignment horizontal="center" vertical="center"/>
    </xf>
    <xf numFmtId="182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58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83" fontId="16" fillId="3" borderId="1" xfId="0" applyNumberFormat="1" applyFont="1" applyFill="1" applyBorder="1" applyAlignment="1">
      <alignment horizontal="center" vertical="center"/>
    </xf>
    <xf numFmtId="182" fontId="16" fillId="3" borderId="1" xfId="0" applyNumberFormat="1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left" vertical="center"/>
    </xf>
    <xf numFmtId="179" fontId="8" fillId="0" borderId="1" xfId="19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80" fontId="15" fillId="0" borderId="1" xfId="0" applyNumberFormat="1" applyFont="1" applyFill="1" applyBorder="1" applyAlignment="1">
      <alignment vertical="center"/>
    </xf>
    <xf numFmtId="179" fontId="8" fillId="0" borderId="1" xfId="19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82" fontId="15" fillId="3" borderId="1" xfId="0" applyNumberFormat="1" applyFont="1" applyFill="1" applyBorder="1" applyAlignment="1">
      <alignment horizontal="center" vertical="center"/>
    </xf>
    <xf numFmtId="179" fontId="8" fillId="3" borderId="1" xfId="19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9525</xdr:colOff>
      <xdr:row>103</xdr:row>
      <xdr:rowOff>19050</xdr:rowOff>
    </xdr:from>
    <xdr:to>
      <xdr:col>3</xdr:col>
      <xdr:colOff>701675</xdr:colOff>
      <xdr:row>103</xdr:row>
      <xdr:rowOff>158750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125" y="23983950"/>
          <a:ext cx="2063750" cy="139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2"/>
  <sheetViews>
    <sheetView tabSelected="1" topLeftCell="A50" workbookViewId="0">
      <selection activeCell="A4" sqref="$A4:$XFD4"/>
    </sheetView>
  </sheetViews>
  <sheetFormatPr defaultColWidth="9" defaultRowHeight="13.5"/>
  <cols>
    <col min="3" max="3" width="18" customWidth="1"/>
    <col min="4" max="4" width="25.375" customWidth="1"/>
    <col min="7" max="7" width="10.375" customWidth="1"/>
    <col min="8" max="8" width="17.5" customWidth="1"/>
    <col min="9" max="9" width="58" customWidth="1"/>
  </cols>
  <sheetData>
    <row r="1" ht="32.25" spans="1:9">
      <c r="A1" s="2" t="s">
        <v>0</v>
      </c>
      <c r="B1" s="2"/>
      <c r="C1" s="3"/>
      <c r="D1" s="4"/>
      <c r="E1" s="4"/>
      <c r="F1" s="4"/>
      <c r="G1" s="4"/>
      <c r="H1" s="4"/>
      <c r="I1" s="4"/>
    </row>
    <row r="2" ht="31.5" spans="1:9">
      <c r="A2" s="5" t="s">
        <v>1</v>
      </c>
      <c r="B2" s="5"/>
      <c r="C2" s="6"/>
      <c r="D2" s="5"/>
      <c r="E2" s="5"/>
      <c r="F2" s="5"/>
      <c r="G2" s="5"/>
      <c r="H2" s="5"/>
      <c r="I2" s="5"/>
    </row>
    <row r="3" ht="27" spans="1:9">
      <c r="A3" s="31" t="s">
        <v>2</v>
      </c>
      <c r="B3" s="31"/>
      <c r="C3" s="31"/>
      <c r="D3" s="32"/>
      <c r="E3" s="32"/>
      <c r="F3" s="32"/>
      <c r="G3" s="32"/>
      <c r="H3" s="32"/>
      <c r="I3" s="32"/>
    </row>
    <row r="4" ht="14.25" spans="1:9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10" t="s">
        <v>10</v>
      </c>
      <c r="I4" s="9" t="s">
        <v>11</v>
      </c>
    </row>
    <row r="5" s="27" customFormat="1" ht="18" customHeight="1" spans="1:9">
      <c r="A5" s="33">
        <v>1</v>
      </c>
      <c r="B5" s="12">
        <v>44736</v>
      </c>
      <c r="C5" s="34" t="s">
        <v>12</v>
      </c>
      <c r="D5" s="35"/>
      <c r="E5" s="35"/>
      <c r="F5" s="35"/>
      <c r="G5" s="36"/>
      <c r="H5" s="36"/>
      <c r="I5" s="35"/>
    </row>
    <row r="6" s="27" customFormat="1" ht="18" customHeight="1" spans="1:9">
      <c r="A6" s="33">
        <v>2</v>
      </c>
      <c r="B6" s="12"/>
      <c r="C6" s="37" t="s">
        <v>13</v>
      </c>
      <c r="D6" s="35" t="s">
        <v>14</v>
      </c>
      <c r="E6" s="35" t="s">
        <v>15</v>
      </c>
      <c r="F6" s="35">
        <v>5</v>
      </c>
      <c r="G6" s="38">
        <v>2025</v>
      </c>
      <c r="H6" s="36">
        <f t="shared" ref="H6:H11" si="0">G6*F6</f>
        <v>10125</v>
      </c>
      <c r="I6" s="66" t="s">
        <v>16</v>
      </c>
    </row>
    <row r="7" s="27" customFormat="1" ht="18" customHeight="1" spans="1:9">
      <c r="A7" s="33">
        <v>3</v>
      </c>
      <c r="B7" s="12"/>
      <c r="C7" s="34" t="s">
        <v>17</v>
      </c>
      <c r="D7" s="39"/>
      <c r="E7" s="35"/>
      <c r="F7" s="35"/>
      <c r="G7" s="38"/>
      <c r="H7" s="36"/>
      <c r="I7" s="67"/>
    </row>
    <row r="8" s="27" customFormat="1" ht="18" customHeight="1" spans="1:9">
      <c r="A8" s="33">
        <v>4</v>
      </c>
      <c r="B8" s="12"/>
      <c r="C8" s="37" t="s">
        <v>13</v>
      </c>
      <c r="D8" s="35" t="s">
        <v>14</v>
      </c>
      <c r="E8" s="35" t="s">
        <v>15</v>
      </c>
      <c r="F8" s="35">
        <v>4</v>
      </c>
      <c r="G8" s="38">
        <v>2220</v>
      </c>
      <c r="H8" s="36">
        <f t="shared" si="0"/>
        <v>8880</v>
      </c>
      <c r="I8" s="66" t="s">
        <v>18</v>
      </c>
    </row>
    <row r="9" s="27" customFormat="1" ht="18" customHeight="1" spans="1:9">
      <c r="A9" s="33">
        <v>5</v>
      </c>
      <c r="B9" s="12"/>
      <c r="C9" s="18" t="s">
        <v>19</v>
      </c>
      <c r="D9" s="35"/>
      <c r="E9" s="35"/>
      <c r="F9" s="35"/>
      <c r="G9" s="38"/>
      <c r="H9" s="36"/>
      <c r="I9" s="68"/>
    </row>
    <row r="10" s="27" customFormat="1" ht="18" customHeight="1" spans="1:9">
      <c r="A10" s="33">
        <v>6</v>
      </c>
      <c r="B10" s="12"/>
      <c r="C10" s="40" t="s">
        <v>20</v>
      </c>
      <c r="D10" s="41"/>
      <c r="E10" s="41"/>
      <c r="F10" s="41"/>
      <c r="G10" s="42"/>
      <c r="H10" s="36"/>
      <c r="I10" s="42"/>
    </row>
    <row r="11" s="27" customFormat="1" ht="18" customHeight="1" spans="1:9">
      <c r="A11" s="33">
        <v>7</v>
      </c>
      <c r="B11" s="12"/>
      <c r="C11" s="43" t="s">
        <v>13</v>
      </c>
      <c r="D11" s="35" t="s">
        <v>14</v>
      </c>
      <c r="E11" s="35" t="s">
        <v>15</v>
      </c>
      <c r="F11" s="44">
        <v>4</v>
      </c>
      <c r="G11" s="45">
        <v>2850</v>
      </c>
      <c r="H11" s="36">
        <f t="shared" si="0"/>
        <v>11400</v>
      </c>
      <c r="I11" s="66" t="s">
        <v>21</v>
      </c>
    </row>
    <row r="12" s="27" customFormat="1" ht="18" customHeight="1" spans="1:9">
      <c r="A12" s="33">
        <v>8</v>
      </c>
      <c r="B12" s="12"/>
      <c r="C12" s="18" t="s">
        <v>22</v>
      </c>
      <c r="D12" s="35"/>
      <c r="E12" s="35"/>
      <c r="F12" s="35"/>
      <c r="G12" s="38"/>
      <c r="H12" s="36"/>
      <c r="I12" s="68"/>
    </row>
    <row r="13" s="27" customFormat="1" ht="18" customHeight="1" spans="1:9">
      <c r="A13" s="33">
        <v>9</v>
      </c>
      <c r="B13" s="12">
        <v>44736</v>
      </c>
      <c r="C13" s="39" t="s">
        <v>23</v>
      </c>
      <c r="D13" s="35" t="s">
        <v>24</v>
      </c>
      <c r="E13" s="35" t="s">
        <v>25</v>
      </c>
      <c r="F13" s="35">
        <v>19</v>
      </c>
      <c r="G13" s="38">
        <v>150</v>
      </c>
      <c r="H13" s="36">
        <f t="shared" ref="H13:H18" si="1">G13*F13</f>
        <v>2850</v>
      </c>
      <c r="I13" s="68" t="s">
        <v>26</v>
      </c>
    </row>
    <row r="14" s="27" customFormat="1" ht="18" customHeight="1" spans="1:9">
      <c r="A14" s="33">
        <v>10</v>
      </c>
      <c r="B14" s="12"/>
      <c r="C14" s="19" t="s">
        <v>27</v>
      </c>
      <c r="D14" s="35"/>
      <c r="E14" s="35"/>
      <c r="F14" s="35"/>
      <c r="G14" s="38"/>
      <c r="H14" s="36"/>
      <c r="I14" s="69"/>
    </row>
    <row r="15" s="27" customFormat="1" ht="18" customHeight="1" spans="1:9">
      <c r="A15" s="33">
        <v>11</v>
      </c>
      <c r="B15" s="46">
        <v>44739</v>
      </c>
      <c r="C15" s="34" t="s">
        <v>12</v>
      </c>
      <c r="D15" s="35"/>
      <c r="E15" s="35"/>
      <c r="F15" s="35"/>
      <c r="G15" s="36"/>
      <c r="H15" s="36"/>
      <c r="I15" s="35"/>
    </row>
    <row r="16" s="27" customFormat="1" ht="18" customHeight="1" spans="1:9">
      <c r="A16" s="33">
        <v>12</v>
      </c>
      <c r="B16" s="46"/>
      <c r="C16" s="37" t="s">
        <v>13</v>
      </c>
      <c r="D16" s="35" t="s">
        <v>14</v>
      </c>
      <c r="E16" s="35" t="s">
        <v>15</v>
      </c>
      <c r="F16" s="35">
        <v>6</v>
      </c>
      <c r="G16" s="38">
        <v>2025</v>
      </c>
      <c r="H16" s="36">
        <f t="shared" si="1"/>
        <v>12150</v>
      </c>
      <c r="I16" s="66" t="s">
        <v>21</v>
      </c>
    </row>
    <row r="17" s="27" customFormat="1" ht="18" customHeight="1" spans="1:9">
      <c r="A17" s="33">
        <v>13</v>
      </c>
      <c r="B17" s="46"/>
      <c r="C17" s="34" t="s">
        <v>17</v>
      </c>
      <c r="D17" s="39"/>
      <c r="E17" s="35"/>
      <c r="F17" s="35"/>
      <c r="G17" s="38"/>
      <c r="H17" s="36"/>
      <c r="I17" s="67" t="s">
        <v>28</v>
      </c>
    </row>
    <row r="18" s="27" customFormat="1" ht="18" customHeight="1" spans="1:9">
      <c r="A18" s="33">
        <v>14</v>
      </c>
      <c r="B18" s="46"/>
      <c r="C18" s="37" t="s">
        <v>13</v>
      </c>
      <c r="D18" s="35" t="s">
        <v>14</v>
      </c>
      <c r="E18" s="35" t="s">
        <v>15</v>
      </c>
      <c r="F18" s="35">
        <v>2</v>
      </c>
      <c r="G18" s="38">
        <v>2220</v>
      </c>
      <c r="H18" s="36">
        <f t="shared" si="1"/>
        <v>4440</v>
      </c>
      <c r="I18" s="66" t="s">
        <v>21</v>
      </c>
    </row>
    <row r="19" s="27" customFormat="1" ht="18" customHeight="1" spans="1:9">
      <c r="A19" s="33">
        <v>15</v>
      </c>
      <c r="B19" s="46"/>
      <c r="C19" s="18" t="s">
        <v>29</v>
      </c>
      <c r="D19" s="35"/>
      <c r="E19" s="35"/>
      <c r="F19" s="35"/>
      <c r="G19" s="38"/>
      <c r="H19" s="36"/>
      <c r="I19" s="68"/>
    </row>
    <row r="20" s="27" customFormat="1" ht="18" customHeight="1" spans="1:9">
      <c r="A20" s="33">
        <v>16</v>
      </c>
      <c r="B20" s="46"/>
      <c r="C20" s="40" t="s">
        <v>20</v>
      </c>
      <c r="D20" s="41"/>
      <c r="E20" s="41"/>
      <c r="F20" s="41"/>
      <c r="G20" s="42"/>
      <c r="H20" s="36"/>
      <c r="I20" s="42"/>
    </row>
    <row r="21" s="27" customFormat="1" ht="18" customHeight="1" spans="1:9">
      <c r="A21" s="33">
        <v>17</v>
      </c>
      <c r="B21" s="46"/>
      <c r="C21" s="43" t="s">
        <v>13</v>
      </c>
      <c r="D21" s="39" t="s">
        <v>14</v>
      </c>
      <c r="E21" s="35" t="s">
        <v>15</v>
      </c>
      <c r="F21" s="44">
        <v>1</v>
      </c>
      <c r="G21" s="45">
        <v>2850</v>
      </c>
      <c r="H21" s="36">
        <f t="shared" ref="H21:H24" si="2">G21*F21</f>
        <v>2850</v>
      </c>
      <c r="I21" s="66" t="s">
        <v>21</v>
      </c>
    </row>
    <row r="22" s="27" customFormat="1" ht="18" customHeight="1" spans="1:9">
      <c r="A22" s="33">
        <v>18</v>
      </c>
      <c r="B22" s="46"/>
      <c r="C22" s="18" t="s">
        <v>30</v>
      </c>
      <c r="D22" s="35"/>
      <c r="E22" s="35"/>
      <c r="F22" s="35"/>
      <c r="G22" s="38"/>
      <c r="H22" s="36"/>
      <c r="I22" s="68"/>
    </row>
    <row r="23" s="27" customFormat="1" ht="18" customHeight="1" spans="1:9">
      <c r="A23" s="33">
        <v>19</v>
      </c>
      <c r="B23" s="12">
        <v>44739</v>
      </c>
      <c r="C23" s="39" t="s">
        <v>31</v>
      </c>
      <c r="D23" s="35" t="s">
        <v>32</v>
      </c>
      <c r="E23" s="35" t="s">
        <v>15</v>
      </c>
      <c r="F23" s="35">
        <v>2</v>
      </c>
      <c r="G23" s="47">
        <v>4150</v>
      </c>
      <c r="H23" s="36">
        <f t="shared" si="2"/>
        <v>8300</v>
      </c>
      <c r="I23" s="66" t="s">
        <v>33</v>
      </c>
    </row>
    <row r="24" s="27" customFormat="1" ht="18" customHeight="1" spans="1:9">
      <c r="A24" s="33">
        <v>20</v>
      </c>
      <c r="B24" s="12"/>
      <c r="C24" s="39" t="s">
        <v>34</v>
      </c>
      <c r="D24" s="35" t="s">
        <v>35</v>
      </c>
      <c r="E24" s="35" t="s">
        <v>15</v>
      </c>
      <c r="F24" s="35">
        <v>3</v>
      </c>
      <c r="G24" s="47">
        <v>1850</v>
      </c>
      <c r="H24" s="36">
        <f t="shared" si="2"/>
        <v>5550</v>
      </c>
      <c r="I24" s="66" t="s">
        <v>36</v>
      </c>
    </row>
    <row r="25" s="27" customFormat="1" ht="18" customHeight="1" spans="1:9">
      <c r="A25" s="33">
        <v>21</v>
      </c>
      <c r="B25" s="12"/>
      <c r="C25" s="19" t="s">
        <v>37</v>
      </c>
      <c r="D25" s="39"/>
      <c r="E25" s="35"/>
      <c r="F25" s="35"/>
      <c r="G25" s="38"/>
      <c r="H25" s="36"/>
      <c r="I25" s="67" t="s">
        <v>28</v>
      </c>
    </row>
    <row r="26" s="27" customFormat="1" ht="18" customHeight="1" spans="1:9">
      <c r="A26" s="33">
        <v>22</v>
      </c>
      <c r="B26" s="12"/>
      <c r="C26" s="39" t="s">
        <v>38</v>
      </c>
      <c r="D26" s="35" t="s">
        <v>39</v>
      </c>
      <c r="E26" s="35" t="s">
        <v>15</v>
      </c>
      <c r="F26" s="35">
        <v>1</v>
      </c>
      <c r="G26" s="48">
        <v>350</v>
      </c>
      <c r="H26" s="36">
        <f t="shared" ref="H26:H31" si="3">G26*F26</f>
        <v>350</v>
      </c>
      <c r="I26" s="68" t="s">
        <v>40</v>
      </c>
    </row>
    <row r="27" s="27" customFormat="1" ht="18" customHeight="1" spans="1:9">
      <c r="A27" s="33">
        <v>23</v>
      </c>
      <c r="B27" s="12"/>
      <c r="C27" s="19" t="s">
        <v>41</v>
      </c>
      <c r="D27" s="35"/>
      <c r="E27" s="35"/>
      <c r="F27" s="35"/>
      <c r="G27" s="38"/>
      <c r="H27" s="36"/>
      <c r="I27" s="68"/>
    </row>
    <row r="28" s="27" customFormat="1" ht="18" customHeight="1" spans="1:9">
      <c r="A28" s="33">
        <v>24</v>
      </c>
      <c r="B28" s="12"/>
      <c r="C28" s="49" t="s">
        <v>42</v>
      </c>
      <c r="D28" s="35"/>
      <c r="E28" s="35"/>
      <c r="F28" s="35"/>
      <c r="G28" s="38"/>
      <c r="H28" s="36"/>
      <c r="I28" s="68"/>
    </row>
    <row r="29" s="27" customFormat="1" ht="18" customHeight="1" spans="1:9">
      <c r="A29" s="33">
        <v>25</v>
      </c>
      <c r="B29" s="12"/>
      <c r="C29" s="39" t="s">
        <v>43</v>
      </c>
      <c r="D29" s="35" t="s">
        <v>44</v>
      </c>
      <c r="E29" s="35" t="s">
        <v>15</v>
      </c>
      <c r="F29" s="35">
        <v>1</v>
      </c>
      <c r="G29" s="38">
        <v>230</v>
      </c>
      <c r="H29" s="36">
        <f t="shared" si="3"/>
        <v>230</v>
      </c>
      <c r="I29" s="68" t="s">
        <v>45</v>
      </c>
    </row>
    <row r="30" s="27" customFormat="1" ht="18" customHeight="1" spans="1:9">
      <c r="A30" s="33">
        <v>26</v>
      </c>
      <c r="B30" s="12"/>
      <c r="C30" s="19" t="s">
        <v>46</v>
      </c>
      <c r="D30" s="35"/>
      <c r="E30" s="35"/>
      <c r="F30" s="35"/>
      <c r="G30" s="38"/>
      <c r="H30" s="36"/>
      <c r="I30" s="68"/>
    </row>
    <row r="31" s="27" customFormat="1" ht="18" customHeight="1" spans="1:9">
      <c r="A31" s="33">
        <v>27</v>
      </c>
      <c r="B31" s="12">
        <v>44740</v>
      </c>
      <c r="C31" s="39" t="s">
        <v>47</v>
      </c>
      <c r="D31" s="35" t="s">
        <v>48</v>
      </c>
      <c r="E31" s="35" t="s">
        <v>15</v>
      </c>
      <c r="F31" s="35">
        <v>1</v>
      </c>
      <c r="G31" s="47">
        <v>4750</v>
      </c>
      <c r="H31" s="36">
        <f t="shared" si="3"/>
        <v>4750</v>
      </c>
      <c r="I31" s="70" t="s">
        <v>49</v>
      </c>
    </row>
    <row r="32" s="27" customFormat="1" ht="18" customHeight="1" spans="1:9">
      <c r="A32" s="33">
        <v>28</v>
      </c>
      <c r="B32" s="50"/>
      <c r="C32" s="19" t="s">
        <v>37</v>
      </c>
      <c r="D32" s="35"/>
      <c r="E32" s="35"/>
      <c r="F32" s="35"/>
      <c r="G32" s="38"/>
      <c r="H32" s="36"/>
      <c r="I32" s="71"/>
    </row>
    <row r="33" s="27" customFormat="1" ht="18" customHeight="1" spans="1:9">
      <c r="A33" s="33">
        <v>29</v>
      </c>
      <c r="B33" s="50"/>
      <c r="C33" s="39" t="s">
        <v>23</v>
      </c>
      <c r="D33" s="35" t="s">
        <v>24</v>
      </c>
      <c r="E33" s="35" t="s">
        <v>25</v>
      </c>
      <c r="F33" s="35">
        <v>22</v>
      </c>
      <c r="G33" s="38">
        <v>150</v>
      </c>
      <c r="H33" s="36">
        <f t="shared" ref="H33:H37" si="4">G33*F33</f>
        <v>3300</v>
      </c>
      <c r="I33" s="68" t="s">
        <v>26</v>
      </c>
    </row>
    <row r="34" s="27" customFormat="1" ht="18" customHeight="1" spans="1:9">
      <c r="A34" s="33">
        <v>30</v>
      </c>
      <c r="B34" s="50"/>
      <c r="C34" s="19" t="s">
        <v>50</v>
      </c>
      <c r="D34" s="35"/>
      <c r="E34" s="35"/>
      <c r="F34" s="35"/>
      <c r="G34" s="38"/>
      <c r="H34" s="36"/>
      <c r="I34" s="66"/>
    </row>
    <row r="35" s="27" customFormat="1" ht="18" customHeight="1" spans="1:9">
      <c r="A35" s="33">
        <v>31</v>
      </c>
      <c r="B35" s="50"/>
      <c r="C35" s="39" t="s">
        <v>23</v>
      </c>
      <c r="D35" s="35" t="s">
        <v>24</v>
      </c>
      <c r="E35" s="35" t="s">
        <v>25</v>
      </c>
      <c r="F35" s="35">
        <v>32</v>
      </c>
      <c r="G35" s="38">
        <v>150</v>
      </c>
      <c r="H35" s="36">
        <f t="shared" si="4"/>
        <v>4800</v>
      </c>
      <c r="I35" s="68" t="s">
        <v>26</v>
      </c>
    </row>
    <row r="36" s="27" customFormat="1" ht="18" customHeight="1" spans="1:9">
      <c r="A36" s="33">
        <v>32</v>
      </c>
      <c r="B36" s="50"/>
      <c r="C36" s="19" t="s">
        <v>51</v>
      </c>
      <c r="D36" s="41"/>
      <c r="E36" s="41"/>
      <c r="F36" s="41"/>
      <c r="G36" s="42"/>
      <c r="H36" s="42"/>
      <c r="I36" s="42"/>
    </row>
    <row r="37" s="27" customFormat="1" ht="18" customHeight="1" spans="1:9">
      <c r="A37" s="33">
        <v>33</v>
      </c>
      <c r="B37" s="12">
        <v>44746</v>
      </c>
      <c r="C37" s="39" t="s">
        <v>23</v>
      </c>
      <c r="D37" s="35" t="s">
        <v>52</v>
      </c>
      <c r="E37" s="35" t="s">
        <v>25</v>
      </c>
      <c r="F37" s="35">
        <v>2</v>
      </c>
      <c r="G37" s="38">
        <v>130</v>
      </c>
      <c r="H37" s="36">
        <f t="shared" si="4"/>
        <v>260</v>
      </c>
      <c r="I37" s="68" t="s">
        <v>26</v>
      </c>
    </row>
    <row r="38" s="27" customFormat="1" ht="18" customHeight="1" spans="1:9">
      <c r="A38" s="33">
        <v>34</v>
      </c>
      <c r="B38" s="12"/>
      <c r="C38" s="19" t="s">
        <v>53</v>
      </c>
      <c r="D38" s="35"/>
      <c r="E38" s="35"/>
      <c r="F38" s="35"/>
      <c r="G38" s="38"/>
      <c r="H38" s="36"/>
      <c r="I38" s="72"/>
    </row>
    <row r="39" s="27" customFormat="1" ht="18" customHeight="1" spans="1:9">
      <c r="A39" s="33">
        <v>35</v>
      </c>
      <c r="B39" s="12"/>
      <c r="C39" s="39" t="s">
        <v>54</v>
      </c>
      <c r="D39" s="35" t="s">
        <v>55</v>
      </c>
      <c r="E39" s="35" t="s">
        <v>15</v>
      </c>
      <c r="F39" s="35">
        <v>3</v>
      </c>
      <c r="G39" s="48">
        <v>450</v>
      </c>
      <c r="H39" s="36">
        <f t="shared" ref="H39:H41" si="5">G39*F39</f>
        <v>1350</v>
      </c>
      <c r="I39" s="68" t="s">
        <v>40</v>
      </c>
    </row>
    <row r="40" s="27" customFormat="1" ht="18" customHeight="1" spans="1:9">
      <c r="A40" s="33">
        <v>36</v>
      </c>
      <c r="B40" s="12"/>
      <c r="C40" s="39" t="s">
        <v>43</v>
      </c>
      <c r="D40" s="35" t="s">
        <v>56</v>
      </c>
      <c r="E40" s="35" t="s">
        <v>15</v>
      </c>
      <c r="F40" s="35">
        <v>3</v>
      </c>
      <c r="G40" s="48">
        <v>530</v>
      </c>
      <c r="H40" s="36">
        <f t="shared" si="5"/>
        <v>1590</v>
      </c>
      <c r="I40" s="68" t="s">
        <v>40</v>
      </c>
    </row>
    <row r="41" s="27" customFormat="1" ht="18" customHeight="1" spans="1:9">
      <c r="A41" s="33">
        <v>37</v>
      </c>
      <c r="B41" s="12"/>
      <c r="C41" s="39" t="s">
        <v>57</v>
      </c>
      <c r="D41" s="35" t="s">
        <v>58</v>
      </c>
      <c r="E41" s="35" t="s">
        <v>15</v>
      </c>
      <c r="F41" s="35">
        <v>4</v>
      </c>
      <c r="G41" s="47">
        <v>750</v>
      </c>
      <c r="H41" s="36">
        <f t="shared" si="5"/>
        <v>3000</v>
      </c>
      <c r="I41" s="66" t="s">
        <v>59</v>
      </c>
    </row>
    <row r="42" s="27" customFormat="1" ht="18" customHeight="1" spans="1:9">
      <c r="A42" s="33">
        <v>38</v>
      </c>
      <c r="B42" s="12"/>
      <c r="C42" s="19" t="s">
        <v>41</v>
      </c>
      <c r="D42" s="35"/>
      <c r="E42" s="35"/>
      <c r="F42" s="35"/>
      <c r="G42" s="38"/>
      <c r="H42" s="36"/>
      <c r="I42" s="68"/>
    </row>
    <row r="43" s="27" customFormat="1" ht="18" customHeight="1" spans="1:9">
      <c r="A43" s="33">
        <v>39</v>
      </c>
      <c r="B43" s="12"/>
      <c r="C43" s="39" t="s">
        <v>43</v>
      </c>
      <c r="D43" s="35" t="s">
        <v>56</v>
      </c>
      <c r="E43" s="35" t="s">
        <v>15</v>
      </c>
      <c r="F43" s="35">
        <v>3</v>
      </c>
      <c r="G43" s="48">
        <v>530</v>
      </c>
      <c r="H43" s="36">
        <f t="shared" ref="H43:H46" si="6">G43*F43</f>
        <v>1590</v>
      </c>
      <c r="I43" s="68" t="s">
        <v>40</v>
      </c>
    </row>
    <row r="44" s="27" customFormat="1" ht="18" customHeight="1" spans="1:9">
      <c r="A44" s="33">
        <v>40</v>
      </c>
      <c r="B44" s="12"/>
      <c r="C44" s="39" t="s">
        <v>57</v>
      </c>
      <c r="D44" s="35" t="s">
        <v>58</v>
      </c>
      <c r="E44" s="35" t="s">
        <v>15</v>
      </c>
      <c r="F44" s="35">
        <v>4</v>
      </c>
      <c r="G44" s="47">
        <v>750</v>
      </c>
      <c r="H44" s="36">
        <f t="shared" si="6"/>
        <v>3000</v>
      </c>
      <c r="I44" s="66" t="s">
        <v>59</v>
      </c>
    </row>
    <row r="45" s="27" customFormat="1" ht="18" customHeight="1" spans="1:9">
      <c r="A45" s="33">
        <v>41</v>
      </c>
      <c r="B45" s="12"/>
      <c r="C45" s="19" t="s">
        <v>60</v>
      </c>
      <c r="D45" s="39"/>
      <c r="E45" s="35"/>
      <c r="F45" s="35"/>
      <c r="G45" s="45"/>
      <c r="H45" s="36"/>
      <c r="I45" s="66"/>
    </row>
    <row r="46" s="27" customFormat="1" ht="18" customHeight="1" spans="1:9">
      <c r="A46" s="33">
        <v>42</v>
      </c>
      <c r="B46" s="12"/>
      <c r="C46" s="39" t="s">
        <v>43</v>
      </c>
      <c r="D46" s="35" t="s">
        <v>61</v>
      </c>
      <c r="E46" s="35" t="s">
        <v>15</v>
      </c>
      <c r="F46" s="35">
        <v>1</v>
      </c>
      <c r="G46" s="38">
        <v>400</v>
      </c>
      <c r="H46" s="36">
        <f t="shared" si="6"/>
        <v>400</v>
      </c>
      <c r="I46" s="68" t="s">
        <v>62</v>
      </c>
    </row>
    <row r="47" s="27" customFormat="1" ht="18" customHeight="1" spans="1:9">
      <c r="A47" s="33">
        <v>43</v>
      </c>
      <c r="B47" s="12"/>
      <c r="C47" s="19" t="s">
        <v>63</v>
      </c>
      <c r="D47" s="35"/>
      <c r="E47" s="35"/>
      <c r="F47" s="35"/>
      <c r="G47" s="38"/>
      <c r="H47" s="36"/>
      <c r="I47" s="68"/>
    </row>
    <row r="48" s="27" customFormat="1" ht="18" customHeight="1" spans="1:9">
      <c r="A48" s="33">
        <v>44</v>
      </c>
      <c r="B48" s="12"/>
      <c r="C48" s="49" t="s">
        <v>64</v>
      </c>
      <c r="D48" s="35"/>
      <c r="E48" s="35"/>
      <c r="F48" s="35"/>
      <c r="G48" s="38"/>
      <c r="H48" s="36"/>
      <c r="I48" s="68"/>
    </row>
    <row r="49" s="27" customFormat="1" ht="18" customHeight="1" spans="1:9">
      <c r="A49" s="33">
        <v>45</v>
      </c>
      <c r="B49" s="12"/>
      <c r="C49" s="39" t="s">
        <v>38</v>
      </c>
      <c r="D49" s="35" t="s">
        <v>65</v>
      </c>
      <c r="E49" s="35" t="s">
        <v>15</v>
      </c>
      <c r="F49" s="35">
        <v>20</v>
      </c>
      <c r="G49" s="38">
        <v>350</v>
      </c>
      <c r="H49" s="36">
        <f t="shared" ref="H49:H54" si="7">G49*F49</f>
        <v>7000</v>
      </c>
      <c r="I49" s="68" t="s">
        <v>66</v>
      </c>
    </row>
    <row r="50" s="27" customFormat="1" ht="18" customHeight="1" spans="1:9">
      <c r="A50" s="33">
        <v>46</v>
      </c>
      <c r="B50" s="12"/>
      <c r="C50" s="19" t="s">
        <v>46</v>
      </c>
      <c r="D50" s="35"/>
      <c r="E50" s="35"/>
      <c r="F50" s="35"/>
      <c r="G50" s="38"/>
      <c r="H50" s="36"/>
      <c r="I50" s="68"/>
    </row>
    <row r="51" s="27" customFormat="1" ht="18" customHeight="1" spans="1:9">
      <c r="A51" s="33">
        <v>47</v>
      </c>
      <c r="B51" s="12">
        <v>44748</v>
      </c>
      <c r="C51" s="39" t="s">
        <v>67</v>
      </c>
      <c r="D51" s="39" t="s">
        <v>68</v>
      </c>
      <c r="E51" s="35" t="s">
        <v>15</v>
      </c>
      <c r="F51" s="35">
        <v>16</v>
      </c>
      <c r="G51" s="36">
        <v>2350</v>
      </c>
      <c r="H51" s="36">
        <f t="shared" si="7"/>
        <v>37600</v>
      </c>
      <c r="I51" s="66" t="s">
        <v>26</v>
      </c>
    </row>
    <row r="52" s="27" customFormat="1" ht="18" customHeight="1" spans="1:9">
      <c r="A52" s="33">
        <v>48</v>
      </c>
      <c r="B52" s="12"/>
      <c r="C52" s="19" t="s">
        <v>69</v>
      </c>
      <c r="D52" s="35"/>
      <c r="E52" s="35"/>
      <c r="F52" s="35"/>
      <c r="G52" s="38"/>
      <c r="H52" s="36"/>
      <c r="I52" s="71" t="s">
        <v>70</v>
      </c>
    </row>
    <row r="53" s="27" customFormat="1" ht="18" customHeight="1" spans="1:9">
      <c r="A53" s="33">
        <v>49</v>
      </c>
      <c r="B53" s="12">
        <v>44749</v>
      </c>
      <c r="C53" s="51" t="s">
        <v>71</v>
      </c>
      <c r="D53" s="41"/>
      <c r="E53" s="41"/>
      <c r="F53" s="41"/>
      <c r="G53" s="42"/>
      <c r="H53" s="42"/>
      <c r="I53" s="42"/>
    </row>
    <row r="54" s="27" customFormat="1" ht="18" customHeight="1" spans="1:9">
      <c r="A54" s="33">
        <v>50</v>
      </c>
      <c r="B54" s="12"/>
      <c r="C54" s="39" t="s">
        <v>54</v>
      </c>
      <c r="D54" s="35" t="s">
        <v>55</v>
      </c>
      <c r="E54" s="35" t="s">
        <v>15</v>
      </c>
      <c r="F54" s="35">
        <v>2</v>
      </c>
      <c r="G54" s="48">
        <v>450</v>
      </c>
      <c r="H54" s="36">
        <f t="shared" si="7"/>
        <v>900</v>
      </c>
      <c r="I54" s="68" t="s">
        <v>40</v>
      </c>
    </row>
    <row r="55" s="27" customFormat="1" ht="18" customHeight="1" spans="1:9">
      <c r="A55" s="33">
        <v>51</v>
      </c>
      <c r="B55" s="12"/>
      <c r="C55" s="52" t="s">
        <v>46</v>
      </c>
      <c r="D55" s="34"/>
      <c r="E55" s="35"/>
      <c r="F55" s="35"/>
      <c r="G55" s="48"/>
      <c r="H55" s="36"/>
      <c r="I55" s="68"/>
    </row>
    <row r="56" s="30" customFormat="1" ht="18" customHeight="1" spans="1:9">
      <c r="A56" s="53">
        <v>52</v>
      </c>
      <c r="B56" s="54"/>
      <c r="C56" s="55" t="s">
        <v>72</v>
      </c>
      <c r="D56" s="56" t="s">
        <v>73</v>
      </c>
      <c r="E56" s="57" t="s">
        <v>25</v>
      </c>
      <c r="F56" s="58">
        <v>24</v>
      </c>
      <c r="G56" s="59">
        <v>10</v>
      </c>
      <c r="H56" s="60">
        <f>G56*F56</f>
        <v>240</v>
      </c>
      <c r="I56" s="73" t="s">
        <v>26</v>
      </c>
    </row>
    <row r="57" s="27" customFormat="1" ht="18" customHeight="1" spans="1:9">
      <c r="A57" s="33">
        <v>53</v>
      </c>
      <c r="B57" s="12"/>
      <c r="C57" s="61" t="s">
        <v>74</v>
      </c>
      <c r="D57" s="61"/>
      <c r="E57" s="35"/>
      <c r="F57" s="35"/>
      <c r="G57" s="47"/>
      <c r="H57" s="36"/>
      <c r="I57" s="66"/>
    </row>
    <row r="58" s="27" customFormat="1" ht="18" customHeight="1" spans="1:9">
      <c r="A58" s="33">
        <v>54</v>
      </c>
      <c r="B58" s="12">
        <v>44752</v>
      </c>
      <c r="C58" s="49" t="s">
        <v>75</v>
      </c>
      <c r="D58" s="49"/>
      <c r="E58" s="49"/>
      <c r="F58" s="62"/>
      <c r="G58" s="63"/>
      <c r="H58" s="42"/>
      <c r="I58" s="67"/>
    </row>
    <row r="59" s="27" customFormat="1" ht="18" customHeight="1" spans="1:9">
      <c r="A59" s="33">
        <v>55</v>
      </c>
      <c r="B59" s="12"/>
      <c r="C59" s="39" t="s">
        <v>43</v>
      </c>
      <c r="D59" s="35" t="s">
        <v>76</v>
      </c>
      <c r="E59" s="35" t="s">
        <v>15</v>
      </c>
      <c r="F59" s="35">
        <v>24</v>
      </c>
      <c r="G59" s="38">
        <v>1680</v>
      </c>
      <c r="H59" s="64">
        <f t="shared" ref="H59:H64" si="8">F59*G59</f>
        <v>40320</v>
      </c>
      <c r="I59" s="68" t="s">
        <v>66</v>
      </c>
    </row>
    <row r="60" s="27" customFormat="1" ht="18" customHeight="1" spans="1:9">
      <c r="A60" s="33">
        <v>56</v>
      </c>
      <c r="B60" s="12"/>
      <c r="C60" s="49" t="s">
        <v>77</v>
      </c>
      <c r="D60" s="49"/>
      <c r="E60" s="49"/>
      <c r="F60" s="35"/>
      <c r="G60" s="36"/>
      <c r="H60" s="64"/>
      <c r="I60" s="67"/>
    </row>
    <row r="61" s="27" customFormat="1" ht="18" customHeight="1" spans="1:9">
      <c r="A61" s="33">
        <v>57</v>
      </c>
      <c r="B61" s="12"/>
      <c r="C61" s="39" t="s">
        <v>43</v>
      </c>
      <c r="D61" s="35" t="s">
        <v>76</v>
      </c>
      <c r="E61" s="35" t="s">
        <v>15</v>
      </c>
      <c r="F61" s="35">
        <v>24</v>
      </c>
      <c r="G61" s="38">
        <v>1680</v>
      </c>
      <c r="H61" s="64">
        <f t="shared" si="8"/>
        <v>40320</v>
      </c>
      <c r="I61" s="68" t="s">
        <v>66</v>
      </c>
    </row>
    <row r="62" s="27" customFormat="1" ht="18" customHeight="1" spans="1:9">
      <c r="A62" s="33">
        <v>58</v>
      </c>
      <c r="B62" s="12"/>
      <c r="C62" s="49" t="s">
        <v>78</v>
      </c>
      <c r="D62" s="49"/>
      <c r="E62" s="35"/>
      <c r="F62" s="35"/>
      <c r="G62" s="47"/>
      <c r="H62" s="64"/>
      <c r="I62" s="66"/>
    </row>
    <row r="63" s="27" customFormat="1" ht="18" customHeight="1" spans="1:9">
      <c r="A63" s="33">
        <v>59</v>
      </c>
      <c r="B63" s="12"/>
      <c r="C63" s="49" t="s">
        <v>79</v>
      </c>
      <c r="D63" s="49"/>
      <c r="E63" s="49"/>
      <c r="F63" s="35"/>
      <c r="G63" s="38"/>
      <c r="H63" s="64"/>
      <c r="I63" s="68"/>
    </row>
    <row r="64" s="27" customFormat="1" ht="18" customHeight="1" spans="1:9">
      <c r="A64" s="33">
        <v>60</v>
      </c>
      <c r="B64" s="12"/>
      <c r="C64" s="39" t="s">
        <v>38</v>
      </c>
      <c r="D64" s="65" t="s">
        <v>80</v>
      </c>
      <c r="E64" s="65" t="s">
        <v>15</v>
      </c>
      <c r="F64" s="65">
        <v>16</v>
      </c>
      <c r="G64" s="38">
        <v>400</v>
      </c>
      <c r="H64" s="64">
        <f t="shared" si="8"/>
        <v>6400</v>
      </c>
      <c r="I64" s="67" t="s">
        <v>26</v>
      </c>
    </row>
    <row r="65" s="27" customFormat="1" ht="18" customHeight="1" spans="1:9">
      <c r="A65" s="33">
        <v>61</v>
      </c>
      <c r="B65" s="12"/>
      <c r="C65" s="49" t="s">
        <v>63</v>
      </c>
      <c r="D65" s="49"/>
      <c r="E65" s="35"/>
      <c r="F65" s="35"/>
      <c r="G65" s="47"/>
      <c r="H65" s="64"/>
      <c r="I65" s="66"/>
    </row>
    <row r="66" s="27" customFormat="1" ht="18" customHeight="1" spans="1:9">
      <c r="A66" s="33">
        <v>62</v>
      </c>
      <c r="B66" s="12"/>
      <c r="C66" s="49" t="s">
        <v>81</v>
      </c>
      <c r="D66" s="35"/>
      <c r="E66" s="35"/>
      <c r="F66" s="35"/>
      <c r="G66" s="38"/>
      <c r="H66" s="64"/>
      <c r="I66" s="68"/>
    </row>
    <row r="67" s="27" customFormat="1" ht="18" customHeight="1" spans="1:9">
      <c r="A67" s="33">
        <v>63</v>
      </c>
      <c r="B67" s="12"/>
      <c r="C67" s="39" t="s">
        <v>43</v>
      </c>
      <c r="D67" s="35" t="s">
        <v>82</v>
      </c>
      <c r="E67" s="35" t="s">
        <v>15</v>
      </c>
      <c r="F67" s="35">
        <v>42</v>
      </c>
      <c r="G67" s="38">
        <v>450</v>
      </c>
      <c r="H67" s="64">
        <f t="shared" ref="H67:H71" si="9">F67*G67</f>
        <v>18900</v>
      </c>
      <c r="I67" s="68" t="s">
        <v>66</v>
      </c>
    </row>
    <row r="68" s="27" customFormat="1" ht="18" customHeight="1" spans="1:9">
      <c r="A68" s="33">
        <v>64</v>
      </c>
      <c r="B68" s="12"/>
      <c r="C68" s="49" t="s">
        <v>79</v>
      </c>
      <c r="D68" s="35"/>
      <c r="E68" s="35"/>
      <c r="F68" s="35"/>
      <c r="G68" s="38"/>
      <c r="H68" s="64"/>
      <c r="I68" s="68"/>
    </row>
    <row r="69" s="27" customFormat="1" ht="18" customHeight="1" spans="1:9">
      <c r="A69" s="33">
        <v>65</v>
      </c>
      <c r="B69" s="12"/>
      <c r="C69" s="39" t="s">
        <v>38</v>
      </c>
      <c r="D69" s="65" t="s">
        <v>80</v>
      </c>
      <c r="E69" s="65" t="s">
        <v>15</v>
      </c>
      <c r="F69" s="65">
        <v>36</v>
      </c>
      <c r="G69" s="38">
        <v>400</v>
      </c>
      <c r="H69" s="64">
        <f t="shared" si="9"/>
        <v>14400</v>
      </c>
      <c r="I69" s="67" t="s">
        <v>26</v>
      </c>
    </row>
    <row r="70" s="27" customFormat="1" ht="18" customHeight="1" spans="1:9">
      <c r="A70" s="33">
        <v>66</v>
      </c>
      <c r="B70" s="12"/>
      <c r="C70" s="49" t="s">
        <v>46</v>
      </c>
      <c r="D70" s="49"/>
      <c r="E70" s="35"/>
      <c r="F70" s="35"/>
      <c r="G70" s="47"/>
      <c r="H70" s="64"/>
      <c r="I70" s="66"/>
    </row>
    <row r="71" s="27" customFormat="1" ht="18" customHeight="1" spans="1:9">
      <c r="A71" s="33">
        <v>67</v>
      </c>
      <c r="B71" s="12">
        <v>44752</v>
      </c>
      <c r="C71" s="39" t="s">
        <v>43</v>
      </c>
      <c r="D71" s="74" t="s">
        <v>83</v>
      </c>
      <c r="E71" s="35" t="s">
        <v>15</v>
      </c>
      <c r="F71" s="35">
        <v>16</v>
      </c>
      <c r="G71" s="74">
        <v>750</v>
      </c>
      <c r="H71" s="64">
        <f t="shared" si="9"/>
        <v>12000</v>
      </c>
      <c r="I71" s="67" t="s">
        <v>84</v>
      </c>
    </row>
    <row r="72" s="27" customFormat="1" ht="18" customHeight="1" spans="1:9">
      <c r="A72" s="33">
        <v>68</v>
      </c>
      <c r="B72" s="12"/>
      <c r="C72" s="52" t="s">
        <v>41</v>
      </c>
      <c r="D72" s="34"/>
      <c r="E72" s="35"/>
      <c r="F72" s="35"/>
      <c r="G72" s="47"/>
      <c r="H72" s="64"/>
      <c r="I72" s="66"/>
    </row>
    <row r="73" s="27" customFormat="1" ht="18" customHeight="1" spans="1:9">
      <c r="A73" s="33">
        <v>69</v>
      </c>
      <c r="B73" s="12"/>
      <c r="C73" s="49" t="s">
        <v>85</v>
      </c>
      <c r="D73" s="62"/>
      <c r="E73" s="35"/>
      <c r="F73" s="75"/>
      <c r="G73" s="76"/>
      <c r="H73" s="64"/>
      <c r="I73" s="88"/>
    </row>
    <row r="74" s="27" customFormat="1" ht="18" customHeight="1" spans="1:9">
      <c r="A74" s="33">
        <v>70</v>
      </c>
      <c r="B74" s="12"/>
      <c r="C74" s="39" t="s">
        <v>43</v>
      </c>
      <c r="D74" s="35" t="s">
        <v>86</v>
      </c>
      <c r="E74" s="35" t="s">
        <v>15</v>
      </c>
      <c r="F74" s="74">
        <v>20</v>
      </c>
      <c r="G74" s="35">
        <v>450</v>
      </c>
      <c r="H74" s="64">
        <f>F74*G74</f>
        <v>9000</v>
      </c>
      <c r="I74" s="68" t="s">
        <v>87</v>
      </c>
    </row>
    <row r="75" s="27" customFormat="1" ht="18" customHeight="1" spans="1:9">
      <c r="A75" s="33">
        <v>71</v>
      </c>
      <c r="B75" s="12"/>
      <c r="C75" s="52" t="s">
        <v>88</v>
      </c>
      <c r="D75" s="34"/>
      <c r="E75" s="35"/>
      <c r="F75" s="35"/>
      <c r="G75" s="47"/>
      <c r="H75" s="64"/>
      <c r="I75" s="66"/>
    </row>
    <row r="76" s="27" customFormat="1" ht="18" customHeight="1" spans="1:9">
      <c r="A76" s="33">
        <v>72</v>
      </c>
      <c r="B76" s="12"/>
      <c r="C76" s="49" t="s">
        <v>89</v>
      </c>
      <c r="D76" s="62"/>
      <c r="E76" s="35"/>
      <c r="F76" s="75"/>
      <c r="G76" s="76"/>
      <c r="H76" s="64"/>
      <c r="I76" s="88"/>
    </row>
    <row r="77" s="27" customFormat="1" ht="18" customHeight="1" spans="1:9">
      <c r="A77" s="33">
        <v>73</v>
      </c>
      <c r="B77" s="12"/>
      <c r="C77" s="39" t="s">
        <v>43</v>
      </c>
      <c r="D77" s="35" t="s">
        <v>86</v>
      </c>
      <c r="E77" s="35" t="s">
        <v>15</v>
      </c>
      <c r="F77" s="74">
        <v>4</v>
      </c>
      <c r="G77" s="35">
        <v>450</v>
      </c>
      <c r="H77" s="64">
        <f t="shared" ref="H77:H82" si="10">F77*G77</f>
        <v>1800</v>
      </c>
      <c r="I77" s="68" t="s">
        <v>87</v>
      </c>
    </row>
    <row r="78" s="27" customFormat="1" ht="18" customHeight="1" spans="1:9">
      <c r="A78" s="33">
        <v>74</v>
      </c>
      <c r="B78" s="12"/>
      <c r="C78" s="52" t="s">
        <v>90</v>
      </c>
      <c r="D78" s="34"/>
      <c r="E78" s="35"/>
      <c r="F78" s="74"/>
      <c r="G78" s="35"/>
      <c r="H78" s="36"/>
      <c r="I78" s="68"/>
    </row>
    <row r="79" s="27" customFormat="1" ht="18" customHeight="1" spans="1:9">
      <c r="A79" s="33">
        <v>75</v>
      </c>
      <c r="B79" s="12">
        <v>44753</v>
      </c>
      <c r="C79" s="49" t="s">
        <v>91</v>
      </c>
      <c r="D79" s="65"/>
      <c r="E79" s="65"/>
      <c r="F79" s="65"/>
      <c r="G79" s="38"/>
      <c r="H79" s="64"/>
      <c r="I79" s="68"/>
    </row>
    <row r="80" s="27" customFormat="1" ht="18" customHeight="1" spans="1:9">
      <c r="A80" s="33">
        <v>76</v>
      </c>
      <c r="B80" s="12"/>
      <c r="C80" s="39" t="s">
        <v>92</v>
      </c>
      <c r="D80" s="35" t="s">
        <v>93</v>
      </c>
      <c r="E80" s="35" t="s">
        <v>15</v>
      </c>
      <c r="F80" s="35">
        <v>2</v>
      </c>
      <c r="G80" s="38">
        <v>150</v>
      </c>
      <c r="H80" s="64">
        <f t="shared" si="10"/>
        <v>300</v>
      </c>
      <c r="I80" s="68" t="s">
        <v>87</v>
      </c>
    </row>
    <row r="81" s="27" customFormat="1" ht="18" customHeight="1" spans="1:9">
      <c r="A81" s="33">
        <v>77</v>
      </c>
      <c r="B81" s="12"/>
      <c r="C81" s="49" t="s">
        <v>94</v>
      </c>
      <c r="D81" s="35"/>
      <c r="E81" s="35"/>
      <c r="F81" s="35"/>
      <c r="G81" s="38"/>
      <c r="H81" s="64"/>
      <c r="I81" s="68"/>
    </row>
    <row r="82" s="27" customFormat="1" ht="18" customHeight="1" spans="1:9">
      <c r="A82" s="33">
        <v>78</v>
      </c>
      <c r="B82" s="12"/>
      <c r="C82" s="39" t="s">
        <v>38</v>
      </c>
      <c r="D82" s="35" t="s">
        <v>65</v>
      </c>
      <c r="E82" s="35" t="s">
        <v>15</v>
      </c>
      <c r="F82" s="35">
        <v>8</v>
      </c>
      <c r="G82" s="38">
        <v>350</v>
      </c>
      <c r="H82" s="64">
        <f t="shared" si="10"/>
        <v>2800</v>
      </c>
      <c r="I82" s="68" t="s">
        <v>66</v>
      </c>
    </row>
    <row r="83" s="27" customFormat="1" ht="18" customHeight="1" spans="1:9">
      <c r="A83" s="33">
        <v>79</v>
      </c>
      <c r="B83" s="12"/>
      <c r="C83" s="52" t="s">
        <v>95</v>
      </c>
      <c r="D83" s="34"/>
      <c r="E83" s="35"/>
      <c r="F83" s="35"/>
      <c r="G83" s="47"/>
      <c r="H83" s="64"/>
      <c r="I83" s="66"/>
    </row>
    <row r="84" s="27" customFormat="1" ht="18" customHeight="1" spans="1:9">
      <c r="A84" s="33">
        <v>80</v>
      </c>
      <c r="B84" s="12"/>
      <c r="C84" s="41" t="s">
        <v>92</v>
      </c>
      <c r="D84" s="35" t="s">
        <v>93</v>
      </c>
      <c r="E84" s="35" t="s">
        <v>15</v>
      </c>
      <c r="F84" s="74">
        <v>9</v>
      </c>
      <c r="G84" s="38">
        <v>150</v>
      </c>
      <c r="H84" s="64">
        <f>F84*G84</f>
        <v>1350</v>
      </c>
      <c r="I84" s="68" t="s">
        <v>87</v>
      </c>
    </row>
    <row r="85" s="27" customFormat="1" ht="18" customHeight="1" spans="1:9">
      <c r="A85" s="33">
        <v>81</v>
      </c>
      <c r="B85" s="12"/>
      <c r="C85" s="52" t="s">
        <v>90</v>
      </c>
      <c r="D85" s="34"/>
      <c r="E85" s="35"/>
      <c r="F85" s="35"/>
      <c r="G85" s="48"/>
      <c r="H85" s="64"/>
      <c r="I85" s="68"/>
    </row>
    <row r="86" s="27" customFormat="1" ht="18" customHeight="1" spans="1:9">
      <c r="A86" s="33">
        <v>82</v>
      </c>
      <c r="B86" s="12"/>
      <c r="C86" s="39" t="s">
        <v>23</v>
      </c>
      <c r="D86" s="35" t="s">
        <v>96</v>
      </c>
      <c r="E86" s="35" t="s">
        <v>25</v>
      </c>
      <c r="F86" s="35">
        <v>40</v>
      </c>
      <c r="G86" s="38">
        <v>150</v>
      </c>
      <c r="H86" s="64">
        <f>F86*G86</f>
        <v>6000</v>
      </c>
      <c r="I86" s="68" t="s">
        <v>26</v>
      </c>
    </row>
    <row r="87" s="27" customFormat="1" ht="18" customHeight="1" spans="1:9">
      <c r="A87" s="33">
        <v>83</v>
      </c>
      <c r="B87" s="12"/>
      <c r="C87" s="52" t="s">
        <v>97</v>
      </c>
      <c r="D87" s="34"/>
      <c r="E87" s="35"/>
      <c r="F87" s="35"/>
      <c r="G87" s="45"/>
      <c r="H87" s="36"/>
      <c r="I87" s="66"/>
    </row>
    <row r="88" s="27" customFormat="1" ht="18" customHeight="1" spans="1:9">
      <c r="A88" s="33">
        <v>84</v>
      </c>
      <c r="B88" s="12">
        <v>44755</v>
      </c>
      <c r="C88" s="39" t="s">
        <v>47</v>
      </c>
      <c r="D88" s="35" t="s">
        <v>98</v>
      </c>
      <c r="E88" s="35" t="s">
        <v>15</v>
      </c>
      <c r="F88" s="35">
        <f>1</f>
        <v>1</v>
      </c>
      <c r="G88" s="38">
        <v>2900</v>
      </c>
      <c r="H88" s="36">
        <f>G88*F88</f>
        <v>2900</v>
      </c>
      <c r="I88" s="89" t="s">
        <v>99</v>
      </c>
    </row>
    <row r="89" s="27" customFormat="1" ht="18" customHeight="1" spans="1:9">
      <c r="A89" s="33">
        <v>85</v>
      </c>
      <c r="B89" s="12"/>
      <c r="C89" s="49" t="s">
        <v>53</v>
      </c>
      <c r="D89" s="49"/>
      <c r="E89" s="35"/>
      <c r="F89" s="35"/>
      <c r="G89" s="38"/>
      <c r="H89" s="64"/>
      <c r="I89" s="89"/>
    </row>
    <row r="90" s="27" customFormat="1" ht="18" customHeight="1" spans="1:9">
      <c r="A90" s="33">
        <v>86</v>
      </c>
      <c r="B90" s="12">
        <v>44756</v>
      </c>
      <c r="C90" s="34" t="s">
        <v>12</v>
      </c>
      <c r="D90" s="35"/>
      <c r="E90" s="35"/>
      <c r="F90" s="35"/>
      <c r="G90" s="36"/>
      <c r="H90" s="36"/>
      <c r="I90" s="35"/>
    </row>
    <row r="91" s="27" customFormat="1" ht="18" customHeight="1" spans="1:9">
      <c r="A91" s="33">
        <v>87</v>
      </c>
      <c r="B91" s="12"/>
      <c r="C91" s="37" t="s">
        <v>13</v>
      </c>
      <c r="D91" s="35" t="s">
        <v>14</v>
      </c>
      <c r="E91" s="35" t="s">
        <v>15</v>
      </c>
      <c r="F91" s="35">
        <v>2</v>
      </c>
      <c r="G91" s="38">
        <v>2025</v>
      </c>
      <c r="H91" s="36">
        <f t="shared" ref="H91:H96" si="11">F91*G91</f>
        <v>4050</v>
      </c>
      <c r="I91" s="66" t="s">
        <v>21</v>
      </c>
    </row>
    <row r="92" s="27" customFormat="1" ht="18" customHeight="1" spans="1:9">
      <c r="A92" s="33">
        <v>88</v>
      </c>
      <c r="B92" s="12"/>
      <c r="C92" s="34" t="s">
        <v>17</v>
      </c>
      <c r="D92" s="39"/>
      <c r="E92" s="35"/>
      <c r="F92" s="35"/>
      <c r="G92" s="38"/>
      <c r="H92" s="36"/>
      <c r="I92" s="67"/>
    </row>
    <row r="93" s="27" customFormat="1" ht="18" customHeight="1" spans="1:9">
      <c r="A93" s="33">
        <v>89</v>
      </c>
      <c r="B93" s="12"/>
      <c r="C93" s="37" t="s">
        <v>13</v>
      </c>
      <c r="D93" s="35" t="s">
        <v>14</v>
      </c>
      <c r="E93" s="35" t="s">
        <v>15</v>
      </c>
      <c r="F93" s="35">
        <v>8</v>
      </c>
      <c r="G93" s="38">
        <v>2220</v>
      </c>
      <c r="H93" s="36">
        <f t="shared" si="11"/>
        <v>17760</v>
      </c>
      <c r="I93" s="66" t="s">
        <v>21</v>
      </c>
    </row>
    <row r="94" s="27" customFormat="1" ht="18" customHeight="1" spans="1:9">
      <c r="A94" s="33">
        <v>90</v>
      </c>
      <c r="B94" s="12"/>
      <c r="C94" s="77" t="s">
        <v>100</v>
      </c>
      <c r="D94" s="61"/>
      <c r="E94" s="78"/>
      <c r="F94" s="78"/>
      <c r="G94" s="47"/>
      <c r="H94" s="36"/>
      <c r="I94" s="66"/>
    </row>
    <row r="95" s="27" customFormat="1" ht="18" customHeight="1" spans="1:9">
      <c r="A95" s="33">
        <v>91</v>
      </c>
      <c r="B95" s="12"/>
      <c r="C95" s="40" t="s">
        <v>20</v>
      </c>
      <c r="D95" s="41"/>
      <c r="E95" s="41"/>
      <c r="F95" s="41"/>
      <c r="G95" s="42"/>
      <c r="H95" s="36"/>
      <c r="I95" s="42"/>
    </row>
    <row r="96" s="27" customFormat="1" ht="18" customHeight="1" spans="1:9">
      <c r="A96" s="33">
        <v>92</v>
      </c>
      <c r="B96" s="12"/>
      <c r="C96" s="43" t="s">
        <v>13</v>
      </c>
      <c r="D96" s="35" t="s">
        <v>14</v>
      </c>
      <c r="E96" s="35" t="s">
        <v>15</v>
      </c>
      <c r="F96" s="44">
        <v>7</v>
      </c>
      <c r="G96" s="38">
        <v>2850</v>
      </c>
      <c r="H96" s="36">
        <f t="shared" si="11"/>
        <v>19950</v>
      </c>
      <c r="I96" s="66" t="s">
        <v>21</v>
      </c>
    </row>
    <row r="97" s="27" customFormat="1" ht="18" customHeight="1" spans="1:9">
      <c r="A97" s="33">
        <v>93</v>
      </c>
      <c r="B97" s="12"/>
      <c r="C97" s="77" t="s">
        <v>101</v>
      </c>
      <c r="D97" s="78"/>
      <c r="E97" s="78"/>
      <c r="F97" s="78"/>
      <c r="G97" s="79"/>
      <c r="H97" s="80"/>
      <c r="I97" s="68"/>
    </row>
    <row r="98" s="27" customFormat="1" ht="18" customHeight="1" spans="1:9">
      <c r="A98" s="81">
        <v>94</v>
      </c>
      <c r="B98" s="12">
        <v>44757</v>
      </c>
      <c r="C98" s="39" t="s">
        <v>102</v>
      </c>
      <c r="D98" s="65" t="s">
        <v>103</v>
      </c>
      <c r="E98" s="65" t="s">
        <v>104</v>
      </c>
      <c r="F98" s="65">
        <v>67</v>
      </c>
      <c r="G98" s="38">
        <v>230</v>
      </c>
      <c r="H98" s="64">
        <f t="shared" ref="H98:H102" si="12">G98*F98</f>
        <v>15410</v>
      </c>
      <c r="I98" s="68" t="s">
        <v>105</v>
      </c>
    </row>
    <row r="99" s="27" customFormat="1" ht="18" customHeight="1" spans="1:9">
      <c r="A99" s="81">
        <v>95</v>
      </c>
      <c r="B99" s="12"/>
      <c r="C99" s="52" t="s">
        <v>106</v>
      </c>
      <c r="D99" s="82"/>
      <c r="E99" s="82"/>
      <c r="F99" s="82"/>
      <c r="G99" s="34"/>
      <c r="H99" s="64"/>
      <c r="I99" s="66"/>
    </row>
    <row r="100" s="30" customFormat="1" ht="18" customHeight="1" spans="1:9">
      <c r="A100" s="83">
        <v>96</v>
      </c>
      <c r="B100" s="54"/>
      <c r="C100" s="84" t="s">
        <v>102</v>
      </c>
      <c r="D100" s="85" t="s">
        <v>107</v>
      </c>
      <c r="E100" s="85" t="s">
        <v>104</v>
      </c>
      <c r="F100" s="85">
        <v>2</v>
      </c>
      <c r="G100" s="86">
        <v>155</v>
      </c>
      <c r="H100" s="87">
        <f t="shared" si="12"/>
        <v>310</v>
      </c>
      <c r="I100" s="90"/>
    </row>
    <row r="101" s="27" customFormat="1" ht="18" customHeight="1" spans="1:9">
      <c r="A101" s="81">
        <v>97</v>
      </c>
      <c r="B101" s="12"/>
      <c r="C101" s="52" t="s">
        <v>108</v>
      </c>
      <c r="D101" s="82"/>
      <c r="E101" s="82"/>
      <c r="F101" s="82"/>
      <c r="G101" s="34"/>
      <c r="H101" s="64"/>
      <c r="I101" s="66" t="s">
        <v>21</v>
      </c>
    </row>
    <row r="102" s="30" customFormat="1" ht="18" customHeight="1" spans="1:9">
      <c r="A102" s="83">
        <v>98</v>
      </c>
      <c r="B102" s="54"/>
      <c r="C102" s="84" t="s">
        <v>109</v>
      </c>
      <c r="D102" s="85" t="s">
        <v>110</v>
      </c>
      <c r="E102" s="85" t="s">
        <v>25</v>
      </c>
      <c r="F102" s="85">
        <v>24</v>
      </c>
      <c r="G102" s="86">
        <v>8</v>
      </c>
      <c r="H102" s="87">
        <f t="shared" si="12"/>
        <v>192</v>
      </c>
      <c r="I102" s="73" t="s">
        <v>26</v>
      </c>
    </row>
    <row r="103" s="27" customFormat="1" ht="18" customHeight="1" spans="1:9">
      <c r="A103" s="81">
        <v>99</v>
      </c>
      <c r="B103" s="12"/>
      <c r="C103" s="52" t="s">
        <v>111</v>
      </c>
      <c r="D103" s="82"/>
      <c r="E103" s="82"/>
      <c r="F103" s="82"/>
      <c r="G103" s="34"/>
      <c r="H103" s="64"/>
      <c r="I103" s="42"/>
    </row>
    <row r="104" s="27" customFormat="1" ht="15" customHeight="1" spans="1:9">
      <c r="A104" s="81">
        <v>100</v>
      </c>
      <c r="B104" s="12"/>
      <c r="C104" s="74"/>
      <c r="D104" s="35"/>
      <c r="E104" s="35"/>
      <c r="F104" s="35"/>
      <c r="G104" s="38"/>
      <c r="H104" s="64"/>
      <c r="I104" s="66"/>
    </row>
    <row r="105" s="27" customFormat="1" ht="18" customHeight="1" spans="1:9">
      <c r="A105" s="81">
        <v>101</v>
      </c>
      <c r="B105" s="12"/>
      <c r="C105" s="39" t="s">
        <v>112</v>
      </c>
      <c r="D105" s="35" t="s">
        <v>113</v>
      </c>
      <c r="E105" s="35" t="s">
        <v>114</v>
      </c>
      <c r="F105" s="74">
        <v>64</v>
      </c>
      <c r="G105" s="35">
        <v>100</v>
      </c>
      <c r="H105" s="64">
        <f t="shared" ref="H105:H108" si="13">G105*F105</f>
        <v>6400</v>
      </c>
      <c r="I105" s="68" t="s">
        <v>33</v>
      </c>
    </row>
    <row r="106" s="27" customFormat="1" ht="18" customHeight="1" spans="1:9">
      <c r="A106" s="81">
        <v>102</v>
      </c>
      <c r="B106" s="12"/>
      <c r="C106" s="39" t="s">
        <v>115</v>
      </c>
      <c r="D106" s="35" t="s">
        <v>116</v>
      </c>
      <c r="E106" s="35" t="s">
        <v>117</v>
      </c>
      <c r="F106" s="35">
        <v>8</v>
      </c>
      <c r="G106" s="47">
        <v>57</v>
      </c>
      <c r="H106" s="64">
        <f t="shared" si="13"/>
        <v>456</v>
      </c>
      <c r="I106" s="66" t="s">
        <v>26</v>
      </c>
    </row>
    <row r="107" s="27" customFormat="1" ht="18" customHeight="1" spans="1:9">
      <c r="A107" s="81">
        <v>103</v>
      </c>
      <c r="B107" s="12"/>
      <c r="C107" s="39" t="s">
        <v>115</v>
      </c>
      <c r="D107" s="35" t="s">
        <v>118</v>
      </c>
      <c r="E107" s="35" t="s">
        <v>117</v>
      </c>
      <c r="F107" s="35">
        <f>48+136+32</f>
        <v>216</v>
      </c>
      <c r="G107" s="47">
        <v>77</v>
      </c>
      <c r="H107" s="64">
        <f t="shared" si="13"/>
        <v>16632</v>
      </c>
      <c r="I107" s="66" t="s">
        <v>26</v>
      </c>
    </row>
    <row r="108" s="27" customFormat="1" ht="18" customHeight="1" spans="1:9">
      <c r="A108" s="81">
        <v>104</v>
      </c>
      <c r="B108" s="12"/>
      <c r="C108" s="39" t="s">
        <v>115</v>
      </c>
      <c r="D108" s="35" t="s">
        <v>119</v>
      </c>
      <c r="E108" s="35" t="s">
        <v>117</v>
      </c>
      <c r="F108" s="35">
        <v>32</v>
      </c>
      <c r="G108" s="47">
        <v>118</v>
      </c>
      <c r="H108" s="64">
        <f t="shared" si="13"/>
        <v>3776</v>
      </c>
      <c r="I108" s="66" t="s">
        <v>26</v>
      </c>
    </row>
    <row r="109" s="27" customFormat="1" ht="18" customHeight="1" spans="1:9">
      <c r="A109" s="81">
        <v>105</v>
      </c>
      <c r="B109" s="12"/>
      <c r="C109" s="61" t="s">
        <v>120</v>
      </c>
      <c r="D109" s="78"/>
      <c r="E109" s="78"/>
      <c r="F109" s="78"/>
      <c r="G109" s="79"/>
      <c r="H109" s="64"/>
      <c r="I109" s="68"/>
    </row>
    <row r="110" s="27" customFormat="1" ht="18" customHeight="1" spans="1:9">
      <c r="A110" s="81">
        <v>106</v>
      </c>
      <c r="B110" s="12">
        <v>44757</v>
      </c>
      <c r="C110" s="65" t="s">
        <v>102</v>
      </c>
      <c r="D110" s="65" t="s">
        <v>121</v>
      </c>
      <c r="E110" s="35" t="s">
        <v>104</v>
      </c>
      <c r="F110" s="35">
        <v>22</v>
      </c>
      <c r="G110" s="36">
        <v>230</v>
      </c>
      <c r="H110" s="36">
        <f t="shared" ref="H110:H115" si="14">G110*F110</f>
        <v>5060</v>
      </c>
      <c r="I110" s="68" t="s">
        <v>122</v>
      </c>
    </row>
    <row r="111" s="27" customFormat="1" ht="18" customHeight="1" spans="1:9">
      <c r="A111" s="81">
        <v>107</v>
      </c>
      <c r="B111" s="12"/>
      <c r="C111" s="52" t="s">
        <v>123</v>
      </c>
      <c r="D111" s="82"/>
      <c r="E111" s="82"/>
      <c r="F111" s="82"/>
      <c r="G111" s="34"/>
      <c r="H111" s="64"/>
      <c r="I111" s="66"/>
    </row>
    <row r="112" s="27" customFormat="1" ht="18" customHeight="1" spans="1:9">
      <c r="A112" s="81">
        <v>108</v>
      </c>
      <c r="B112" s="12">
        <v>44757</v>
      </c>
      <c r="C112" s="39" t="s">
        <v>23</v>
      </c>
      <c r="D112" s="35" t="s">
        <v>24</v>
      </c>
      <c r="E112" s="35" t="s">
        <v>25</v>
      </c>
      <c r="F112" s="35">
        <v>27</v>
      </c>
      <c r="G112" s="38">
        <v>150</v>
      </c>
      <c r="H112" s="36">
        <f t="shared" si="14"/>
        <v>4050</v>
      </c>
      <c r="I112" s="68" t="s">
        <v>124</v>
      </c>
    </row>
    <row r="113" s="27" customFormat="1" ht="18" customHeight="1" spans="1:9">
      <c r="A113" s="81">
        <v>109</v>
      </c>
      <c r="B113" s="12"/>
      <c r="C113" s="61" t="s">
        <v>125</v>
      </c>
      <c r="D113" s="35"/>
      <c r="E113" s="35"/>
      <c r="F113" s="35"/>
      <c r="G113" s="38"/>
      <c r="H113" s="36"/>
      <c r="I113" s="66"/>
    </row>
    <row r="114" s="27" customFormat="1" ht="18" customHeight="1" spans="1:9">
      <c r="A114" s="81">
        <v>110</v>
      </c>
      <c r="B114" s="12">
        <v>44760</v>
      </c>
      <c r="C114" s="34" t="s">
        <v>12</v>
      </c>
      <c r="D114" s="35"/>
      <c r="E114" s="35"/>
      <c r="F114" s="35"/>
      <c r="G114" s="36"/>
      <c r="H114" s="36"/>
      <c r="I114" s="35"/>
    </row>
    <row r="115" s="27" customFormat="1" ht="18" customHeight="1" spans="1:9">
      <c r="A115" s="81">
        <v>111</v>
      </c>
      <c r="B115" s="12"/>
      <c r="C115" s="37" t="s">
        <v>13</v>
      </c>
      <c r="D115" s="39" t="s">
        <v>14</v>
      </c>
      <c r="E115" s="35" t="s">
        <v>15</v>
      </c>
      <c r="F115" s="35">
        <v>4</v>
      </c>
      <c r="G115" s="38">
        <v>2025</v>
      </c>
      <c r="H115" s="36">
        <f t="shared" si="14"/>
        <v>8100</v>
      </c>
      <c r="I115" s="66" t="s">
        <v>21</v>
      </c>
    </row>
    <row r="116" s="27" customFormat="1" ht="22" customHeight="1" spans="1:9">
      <c r="A116" s="81">
        <v>112</v>
      </c>
      <c r="B116" s="12"/>
      <c r="C116" s="77" t="s">
        <v>126</v>
      </c>
      <c r="D116" s="39"/>
      <c r="E116" s="35"/>
      <c r="F116" s="35"/>
      <c r="G116" s="38"/>
      <c r="H116" s="36"/>
      <c r="I116" s="68"/>
    </row>
    <row r="117" s="27" customFormat="1" ht="18" customHeight="1" spans="1:9">
      <c r="A117" s="81">
        <v>113</v>
      </c>
      <c r="B117" s="12"/>
      <c r="C117" s="37" t="s">
        <v>13</v>
      </c>
      <c r="D117" s="39" t="s">
        <v>14</v>
      </c>
      <c r="E117" s="35" t="s">
        <v>15</v>
      </c>
      <c r="F117" s="35">
        <v>4</v>
      </c>
      <c r="G117" s="38">
        <v>2100</v>
      </c>
      <c r="H117" s="36">
        <f t="shared" ref="H117:H122" si="15">G117*F117</f>
        <v>8400</v>
      </c>
      <c r="I117" s="66" t="s">
        <v>21</v>
      </c>
    </row>
    <row r="118" s="27" customFormat="1" ht="18" customHeight="1" spans="1:9">
      <c r="A118" s="81">
        <v>114</v>
      </c>
      <c r="B118" s="12"/>
      <c r="C118" s="34" t="s">
        <v>17</v>
      </c>
      <c r="D118" s="39"/>
      <c r="E118" s="35"/>
      <c r="F118" s="35"/>
      <c r="G118" s="38"/>
      <c r="H118" s="36"/>
      <c r="I118" s="67"/>
    </row>
    <row r="119" s="27" customFormat="1" ht="18" customHeight="1" spans="1:9">
      <c r="A119" s="81">
        <v>115</v>
      </c>
      <c r="B119" s="12"/>
      <c r="C119" s="37" t="s">
        <v>13</v>
      </c>
      <c r="D119" s="39" t="s">
        <v>14</v>
      </c>
      <c r="E119" s="35" t="s">
        <v>15</v>
      </c>
      <c r="F119" s="35">
        <v>21</v>
      </c>
      <c r="G119" s="38">
        <v>2220</v>
      </c>
      <c r="H119" s="36">
        <f t="shared" si="15"/>
        <v>46620</v>
      </c>
      <c r="I119" s="66" t="s">
        <v>21</v>
      </c>
    </row>
    <row r="120" s="27" customFormat="1" ht="18" customHeight="1" spans="1:9">
      <c r="A120" s="81">
        <v>116</v>
      </c>
      <c r="B120" s="12"/>
      <c r="C120" s="77" t="s">
        <v>100</v>
      </c>
      <c r="D120" s="35"/>
      <c r="E120" s="35"/>
      <c r="F120" s="35"/>
      <c r="G120" s="38"/>
      <c r="H120" s="36"/>
      <c r="I120" s="66"/>
    </row>
    <row r="121" s="27" customFormat="1" ht="18" customHeight="1" spans="1:9">
      <c r="A121" s="81">
        <v>117</v>
      </c>
      <c r="B121" s="12"/>
      <c r="C121" s="40" t="s">
        <v>20</v>
      </c>
      <c r="D121" s="41"/>
      <c r="E121" s="41"/>
      <c r="F121" s="41"/>
      <c r="G121" s="42"/>
      <c r="H121" s="42"/>
      <c r="I121" s="42"/>
    </row>
    <row r="122" s="27" customFormat="1" ht="18" customHeight="1" spans="1:9">
      <c r="A122" s="81">
        <v>118</v>
      </c>
      <c r="B122" s="12"/>
      <c r="C122" s="43" t="s">
        <v>13</v>
      </c>
      <c r="D122" s="39" t="s">
        <v>14</v>
      </c>
      <c r="E122" s="35" t="s">
        <v>15</v>
      </c>
      <c r="F122" s="44">
        <v>1</v>
      </c>
      <c r="G122" s="45">
        <v>2850</v>
      </c>
      <c r="H122" s="64">
        <f t="shared" si="15"/>
        <v>2850</v>
      </c>
      <c r="I122" s="66" t="s">
        <v>21</v>
      </c>
    </row>
    <row r="123" s="27" customFormat="1" ht="18" customHeight="1" spans="1:9">
      <c r="A123" s="81">
        <v>119</v>
      </c>
      <c r="B123" s="12"/>
      <c r="C123" s="77" t="s">
        <v>101</v>
      </c>
      <c r="D123" s="78"/>
      <c r="E123" s="78"/>
      <c r="F123" s="78"/>
      <c r="G123" s="79"/>
      <c r="H123" s="80"/>
      <c r="I123" s="68"/>
    </row>
    <row r="124" s="27" customFormat="1" ht="18" customHeight="1" spans="1:9">
      <c r="A124" s="81">
        <v>120</v>
      </c>
      <c r="B124" s="12">
        <v>44762</v>
      </c>
      <c r="C124" s="37" t="s">
        <v>127</v>
      </c>
      <c r="D124" s="35" t="s">
        <v>128</v>
      </c>
      <c r="E124" s="35" t="s">
        <v>114</v>
      </c>
      <c r="F124" s="35">
        <v>20</v>
      </c>
      <c r="G124" s="47">
        <v>75</v>
      </c>
      <c r="H124" s="64">
        <f>F124*G124</f>
        <v>1500</v>
      </c>
      <c r="I124" s="66" t="s">
        <v>26</v>
      </c>
    </row>
    <row r="125" s="27" customFormat="1" ht="18" customHeight="1" spans="1:9">
      <c r="A125" s="81">
        <v>121</v>
      </c>
      <c r="B125" s="12"/>
      <c r="C125" s="77" t="s">
        <v>129</v>
      </c>
      <c r="D125" s="39"/>
      <c r="E125" s="35"/>
      <c r="F125" s="35"/>
      <c r="G125" s="38"/>
      <c r="H125" s="36"/>
      <c r="I125" s="66"/>
    </row>
    <row r="126" s="27" customFormat="1" ht="18" customHeight="1" spans="1:9">
      <c r="A126" s="81">
        <v>122</v>
      </c>
      <c r="B126" s="12"/>
      <c r="C126" s="37" t="s">
        <v>23</v>
      </c>
      <c r="D126" s="35" t="s">
        <v>24</v>
      </c>
      <c r="E126" s="35" t="s">
        <v>25</v>
      </c>
      <c r="F126" s="35">
        <v>33</v>
      </c>
      <c r="G126" s="38">
        <v>150</v>
      </c>
      <c r="H126" s="36">
        <f>G126*F126</f>
        <v>4950</v>
      </c>
      <c r="I126" s="68" t="s">
        <v>124</v>
      </c>
    </row>
    <row r="127" s="27" customFormat="1" ht="18" customHeight="1" spans="1:9">
      <c r="A127" s="81">
        <v>123</v>
      </c>
      <c r="B127" s="12"/>
      <c r="C127" s="77" t="s">
        <v>125</v>
      </c>
      <c r="D127" s="39"/>
      <c r="E127" s="35"/>
      <c r="F127" s="35"/>
      <c r="G127" s="38"/>
      <c r="H127" s="36"/>
      <c r="I127" s="66"/>
    </row>
    <row r="128" s="27" customFormat="1" ht="18" customHeight="1" spans="1:9">
      <c r="A128" s="81">
        <v>124</v>
      </c>
      <c r="B128" s="12"/>
      <c r="C128" s="37" t="s">
        <v>102</v>
      </c>
      <c r="D128" s="35" t="s">
        <v>103</v>
      </c>
      <c r="E128" s="35" t="s">
        <v>104</v>
      </c>
      <c r="F128" s="35">
        <v>12</v>
      </c>
      <c r="G128" s="38">
        <v>230</v>
      </c>
      <c r="H128" s="36">
        <f>G128*F128</f>
        <v>2760</v>
      </c>
      <c r="I128" s="68"/>
    </row>
    <row r="129" s="27" customFormat="1" ht="18" customHeight="1" spans="1:9">
      <c r="A129" s="81">
        <v>125</v>
      </c>
      <c r="B129" s="12"/>
      <c r="C129" s="77" t="s">
        <v>130</v>
      </c>
      <c r="D129" s="39"/>
      <c r="E129" s="35"/>
      <c r="F129" s="35"/>
      <c r="G129" s="38"/>
      <c r="H129" s="36"/>
      <c r="I129" s="66"/>
    </row>
    <row r="130" s="27" customFormat="1" ht="18" customHeight="1" spans="1:9">
      <c r="A130" s="81">
        <v>126</v>
      </c>
      <c r="B130" s="12"/>
      <c r="C130" s="37" t="s">
        <v>127</v>
      </c>
      <c r="D130" s="35" t="s">
        <v>128</v>
      </c>
      <c r="E130" s="35" t="s">
        <v>114</v>
      </c>
      <c r="F130" s="35">
        <v>4</v>
      </c>
      <c r="G130" s="47">
        <v>75</v>
      </c>
      <c r="H130" s="64">
        <f>F130*G130</f>
        <v>300</v>
      </c>
      <c r="I130" s="66" t="s">
        <v>26</v>
      </c>
    </row>
    <row r="131" s="27" customFormat="1" ht="18" customHeight="1" spans="1:9">
      <c r="A131" s="81">
        <v>127</v>
      </c>
      <c r="B131" s="12"/>
      <c r="C131" s="77" t="s">
        <v>131</v>
      </c>
      <c r="D131" s="41"/>
      <c r="E131" s="41"/>
      <c r="F131" s="41"/>
      <c r="G131" s="42"/>
      <c r="H131" s="42"/>
      <c r="I131" s="42"/>
    </row>
    <row r="132" ht="19" customHeight="1" spans="1:12">
      <c r="A132" s="81">
        <v>128</v>
      </c>
      <c r="B132" s="12"/>
      <c r="C132" s="91" t="s">
        <v>132</v>
      </c>
      <c r="D132" s="91"/>
      <c r="E132" s="91"/>
      <c r="F132" s="91"/>
      <c r="G132" s="91"/>
      <c r="H132" s="25">
        <f>SUM(H5:H131)</f>
        <v>462921</v>
      </c>
      <c r="I132" s="29"/>
      <c r="L132" s="27"/>
    </row>
  </sheetData>
  <autoFilter ref="A4:L132">
    <extLst/>
  </autoFilter>
  <mergeCells count="39">
    <mergeCell ref="A1:I1"/>
    <mergeCell ref="A2:I2"/>
    <mergeCell ref="A3:I3"/>
    <mergeCell ref="C55:D55"/>
    <mergeCell ref="C62:D62"/>
    <mergeCell ref="C65:D65"/>
    <mergeCell ref="C70:D70"/>
    <mergeCell ref="C72:D72"/>
    <mergeCell ref="C75:D75"/>
    <mergeCell ref="C78:D78"/>
    <mergeCell ref="C83:D83"/>
    <mergeCell ref="C85:D85"/>
    <mergeCell ref="C87:D87"/>
    <mergeCell ref="C89:D89"/>
    <mergeCell ref="C99:G99"/>
    <mergeCell ref="C101:G101"/>
    <mergeCell ref="C103:G103"/>
    <mergeCell ref="C111:G111"/>
    <mergeCell ref="C132:G132"/>
    <mergeCell ref="B5:B12"/>
    <mergeCell ref="B13:B14"/>
    <mergeCell ref="B15:B22"/>
    <mergeCell ref="B23:B30"/>
    <mergeCell ref="B31:B36"/>
    <mergeCell ref="B37:B50"/>
    <mergeCell ref="B51:B52"/>
    <mergeCell ref="B53:B57"/>
    <mergeCell ref="B58:B70"/>
    <mergeCell ref="B71:B78"/>
    <mergeCell ref="B79:B87"/>
    <mergeCell ref="B88:B89"/>
    <mergeCell ref="B90:B97"/>
    <mergeCell ref="B98:B109"/>
    <mergeCell ref="B110:B111"/>
    <mergeCell ref="B112:B113"/>
    <mergeCell ref="B114:B123"/>
    <mergeCell ref="B124:B132"/>
    <mergeCell ref="I31:I32"/>
    <mergeCell ref="I88:I8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8"/>
  <sheetViews>
    <sheetView workbookViewId="0">
      <selection activeCell="F20" sqref="F20"/>
    </sheetView>
  </sheetViews>
  <sheetFormatPr defaultColWidth="9" defaultRowHeight="13.5" outlineLevelRow="7"/>
  <cols>
    <col min="1" max="1" width="9" style="1"/>
    <col min="3" max="5" width="23.875" customWidth="1"/>
    <col min="6" max="7" width="12.25" customWidth="1"/>
    <col min="8" max="8" width="17.125" customWidth="1"/>
  </cols>
  <sheetData>
    <row r="2" ht="32.25" spans="1:9">
      <c r="A2" s="2" t="s">
        <v>0</v>
      </c>
      <c r="B2" s="2"/>
      <c r="C2" s="3"/>
      <c r="D2" s="4"/>
      <c r="E2" s="4"/>
      <c r="F2" s="4"/>
      <c r="G2" s="4"/>
      <c r="H2" s="4"/>
      <c r="I2" s="4"/>
    </row>
    <row r="3" ht="31.5" spans="1:9">
      <c r="A3" s="5" t="s">
        <v>1</v>
      </c>
      <c r="B3" s="5"/>
      <c r="C3" s="6"/>
      <c r="D3" s="5"/>
      <c r="E3" s="5"/>
      <c r="F3" s="5"/>
      <c r="G3" s="5"/>
      <c r="H3" s="5"/>
      <c r="I3" s="5"/>
    </row>
    <row r="4" ht="22.5" spans="1:9">
      <c r="A4" s="7" t="s">
        <v>133</v>
      </c>
      <c r="B4" s="7"/>
      <c r="C4" s="7"/>
      <c r="D4" s="7"/>
      <c r="E4" s="7"/>
      <c r="F4" s="7"/>
      <c r="G4" s="7"/>
      <c r="H4" s="7"/>
      <c r="I4" s="7"/>
    </row>
    <row r="5" ht="14.25" spans="1:9">
      <c r="A5" s="8" t="s">
        <v>3</v>
      </c>
      <c r="B5" s="8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10" t="s">
        <v>9</v>
      </c>
      <c r="H5" s="10" t="s">
        <v>10</v>
      </c>
      <c r="I5" s="9" t="s">
        <v>11</v>
      </c>
    </row>
    <row r="6" ht="18" customHeight="1" spans="1:12">
      <c r="A6" s="11">
        <v>1</v>
      </c>
      <c r="B6" s="12">
        <v>44754</v>
      </c>
      <c r="C6" s="13" t="s">
        <v>34</v>
      </c>
      <c r="D6" s="14" t="s">
        <v>134</v>
      </c>
      <c r="E6" s="15" t="s">
        <v>15</v>
      </c>
      <c r="F6" s="15">
        <v>120</v>
      </c>
      <c r="G6" s="16">
        <v>1200</v>
      </c>
      <c r="H6" s="17">
        <f>G6*F6</f>
        <v>144000</v>
      </c>
      <c r="I6" s="26" t="s">
        <v>135</v>
      </c>
      <c r="L6" s="27"/>
    </row>
    <row r="7" ht="18" customHeight="1" spans="1:12">
      <c r="A7" s="11">
        <v>2</v>
      </c>
      <c r="B7" s="12"/>
      <c r="C7" s="18" t="s">
        <v>136</v>
      </c>
      <c r="D7" s="19"/>
      <c r="E7" s="19"/>
      <c r="F7" s="20"/>
      <c r="G7" s="21"/>
      <c r="H7" s="22"/>
      <c r="I7" s="28"/>
      <c r="L7" s="27"/>
    </row>
    <row r="8" ht="18" customHeight="1" spans="1:12">
      <c r="A8" s="11">
        <v>3</v>
      </c>
      <c r="B8" s="12"/>
      <c r="C8" s="23" t="s">
        <v>137</v>
      </c>
      <c r="D8" s="24"/>
      <c r="E8" s="24"/>
      <c r="F8" s="24"/>
      <c r="G8" s="24"/>
      <c r="H8" s="25">
        <f>SUM(H6:H7)</f>
        <v>144000</v>
      </c>
      <c r="I8" s="29"/>
      <c r="L8" s="27"/>
    </row>
  </sheetData>
  <mergeCells count="5">
    <mergeCell ref="A2:I2"/>
    <mergeCell ref="A3:I3"/>
    <mergeCell ref="A4:I4"/>
    <mergeCell ref="C8:G8"/>
    <mergeCell ref="B6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屹林达对账单</vt:lpstr>
      <vt:lpstr>福达通对账单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2022-07-20T07:31:00Z</dcterms:created>
  <dcterms:modified xsi:type="dcterms:W3CDTF">2022-07-21T08:22:01Z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983E0523D61F46BDB0C3AD6FBBBF3D75</vt:lpwstr>
  </property>
  <property fmtid="{D5CDD505-2E9C-101B-9397-08002B2CF9AE}" pid="3" name="KSOProductBuildVer">
    <vt:lpwstr>2052-11.1.0.11830</vt:lpwstr>
  </property>
</Properties>
</file>