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<sst xmlns="http://schemas.openxmlformats.org/spreadsheetml/2006/main" count="140" uniqueCount="89">
  <si>
    <t>序号</t>
  </si>
  <si>
    <t>名称</t>
  </si>
  <si>
    <t>品牌</t>
  </si>
  <si>
    <t>型号</t>
  </si>
  <si>
    <t>单位</t>
  </si>
  <si>
    <t>预计材料数量</t>
  </si>
  <si>
    <t>实际材料数量</t>
  </si>
  <si>
    <t>施工数量</t>
  </si>
  <si>
    <t>材料单价</t>
  </si>
  <si>
    <t>施工单价</t>
  </si>
  <si>
    <t>材料金额</t>
  </si>
  <si>
    <t>施工金额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</si>
  <si>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</si>
  <si>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</si>
  <si>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</si>
  <si>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</si>
  <si>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</si>
  <si>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</si>
  <si>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</si>
  <si>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</si>
  <si>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</si>
  <si>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</si>
  <si>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</si>
  <si>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机柜PDU</t>
  </si>
  <si>
    <t>大唐</t>
  </si>
  <si>
    <t>机柜配电单元，1U 6位10A进出</t>
  </si>
  <si>
    <t>理线架</t>
  </si>
  <si>
    <t>六类金属理线架_1U</t>
  </si>
  <si>
    <t>光纤接续单元盒</t>
  </si>
  <si>
    <t>世纪人</t>
  </si>
  <si>
    <t>3U 带 4 个熔接盘_48 口</t>
  </si>
  <si>
    <t>1U 带 1 个熔接盘_12 口</t>
  </si>
  <si>
    <t>网络机柜</t>
  </si>
  <si>
    <t>图腾</t>
  </si>
  <si>
    <t>12U 壁挂式</t>
  </si>
  <si>
    <t>台</t>
  </si>
  <si>
    <t>600*600*2.2M</t>
  </si>
  <si>
    <t>甲方已买</t>
  </si>
  <si>
    <t>桥架</t>
  </si>
  <si>
    <t>亚明</t>
  </si>
  <si>
    <t>100*100*1.2国际桥架</t>
  </si>
  <si>
    <t>米</t>
  </si>
  <si>
    <t>PVC线管加kbg线管</t>
  </si>
  <si>
    <t>联塑</t>
  </si>
  <si>
    <t>25规格线管加kbg管</t>
  </si>
  <si>
    <t>光纤熔接</t>
  </si>
  <si>
    <t>人工</t>
  </si>
  <si>
    <t>芯</t>
  </si>
  <si>
    <t>网络布线人工</t>
  </si>
  <si>
    <t>AP安装人工</t>
  </si>
  <si>
    <t>光纤布线人工</t>
  </si>
  <si>
    <t>一体化配电柜</t>
  </si>
  <si>
    <t>科士达</t>
  </si>
  <si>
    <t>架</t>
  </si>
  <si>
    <t>科士达安装</t>
  </si>
  <si>
    <t>IT机柜</t>
  </si>
  <si>
    <t>600W×1100D×2000H</t>
  </si>
  <si>
    <t>行级精密空调</t>
  </si>
  <si>
    <t>40kW行级精密空调，恒温恒湿，600*1100*2000mm</t>
  </si>
  <si>
    <t>门禁系统</t>
  </si>
  <si>
    <t>微模块冷通道两侧安装，配套指纹读卡器和触摸开关</t>
  </si>
  <si>
    <t>套</t>
  </si>
  <si>
    <t>视频系统</t>
  </si>
  <si>
    <t>含8路视频服务器1套，200万像素摄像头5个，微模块内及机房内安装</t>
  </si>
  <si>
    <t>钱含到
机房内</t>
  </si>
  <si>
    <t>动力源环境监控</t>
  </si>
  <si>
    <t>动力与环境监控系统</t>
  </si>
  <si>
    <t>密闭通道</t>
  </si>
  <si>
    <t>适配双排通道宽度1200mm，双开左右滑动门，自动开关门（电机驱动）,含相应天窗、桥架、灯带控制模块</t>
  </si>
  <si>
    <t>蓄电池</t>
  </si>
  <si>
    <t>40只120AH/组×2组，含250A/3P,125A/3P*2电池开关柜（箱）</t>
  </si>
  <si>
    <t>只</t>
  </si>
  <si>
    <t>精密空调</t>
  </si>
  <si>
    <t>7.5kW房间级精密空调,风冷型</t>
  </si>
  <si>
    <t>数据机房基础装修</t>
  </si>
  <si>
    <t>地面的找平、防潮、防尘处理，全钢微边防静电地板、甲级双扇防火门一套（1500*2100），机柜承重架和防雷接地网制作、安装，300*100mm 钢制网状弱电桥架。</t>
  </si>
  <si>
    <t>项</t>
  </si>
  <si>
    <t>数据机房基础配电</t>
  </si>
  <si>
    <t>机房照明和开关、插座、应急指示灯（含电池）、机柜二路输入电缆，以及桥架制作和安装</t>
  </si>
  <si>
    <t>数据机房消防报警系统</t>
  </si>
  <si>
    <t>要求配置符合消防要求的消防灭火系统（无管网），90L柜式七氟丙烷灭火装置*2，含放气指示灯、烟感和温感探测器、紧急启停按钮等。</t>
  </si>
  <si>
    <t>监控（消防）机房基础装修</t>
  </si>
  <si>
    <t>地面的找平、防潮、防尘处理，全钢微边防静电地板，机柜承重架和防雷接地网制作、安装，300*100mm 钢制网状弱电桥架。</t>
  </si>
  <si>
    <t>监控（消防）机房空调系统</t>
  </si>
  <si>
    <t>消防室配置格力3P柜机空调1台，监控室配置格力5P柜机空调1台，均包安装。</t>
  </si>
  <si>
    <t>监控（消防）机房消防系统</t>
  </si>
  <si>
    <t>要求配置符合消防要求的消防灭火系统（无管网），90L柜式七氟丙烷灭火装置，含放气指示灯、烟感和温感探测器、紧急启停按钮等。</t>
  </si>
  <si>
    <t>A：设备及人工小计</t>
  </si>
  <si>
    <t>实际支付（扣除1000元雨花罚款）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</si>
</sst>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177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微软雅黑"/>
      <charset val="134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6" fillId="26" borderId="1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0"/>
    <xf numFmtId="0" fontId="29" fillId="0" borderId="0"/>
  </cellStyleXfs>
  <cellXfs count="38">
    <xf numFmtId="0" fontId="0" fillId="0" borderId="0" xfId="0">
      <alignment vertical="center"/>
    </xf>
    <xf numFmtId="0" fontId="1" fillId="0" borderId="0" xfId="37" applyFont="1" applyFill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Alignment="1">
      <alignment horizontal="left" vertical="center" wrapText="1"/>
    </xf>
    <xf numFmtId="0" fontId="1" fillId="0" borderId="0" xfId="37" applyFont="1" applyAlignment="1">
      <alignment horizontal="left" vertical="center"/>
    </xf>
    <xf numFmtId="176" fontId="1" fillId="0" borderId="0" xfId="37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0 2 3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11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百分比 2 9" xfId="50"/>
    <cellStyle name="60% - 强调文字颜色 6" xfId="51" builtinId="52"/>
    <cellStyle name="常规 2" xfId="52"/>
    <cellStyle name="样式 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5</xdr:row>
      <xdr:rowOff>0</xdr:rowOff>
    </xdr:from>
    <xdr:ext cx="5042" cy="142875"/>
    <xdr:sp>
      <xdr:nvSpPr>
        <xdr:cNvPr id="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0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0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0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0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0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0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0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0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0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0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1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1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1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1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1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1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1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1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1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1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2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2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2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2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2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2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2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2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2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2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3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3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3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3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3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3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3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3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3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3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4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4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4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4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4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4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4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4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4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4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5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5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5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5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5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5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5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5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5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5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6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6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6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6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6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6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6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6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6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6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7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7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7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7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7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7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7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7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7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7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8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8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8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8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8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8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8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8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8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8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9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9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9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9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9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9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9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9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9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19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0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0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0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0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0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0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0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0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0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0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1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1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1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1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1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1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1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1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1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1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2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2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2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2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2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2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2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2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2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2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3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3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3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3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3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3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3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3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3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3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4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4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4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4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4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4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4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4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4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4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5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5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5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5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5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5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5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5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5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5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6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6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6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6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6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6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6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6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6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6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7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7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7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7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7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7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7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7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7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7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8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8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8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8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8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8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8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8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8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8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9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9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9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9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9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9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9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9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9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29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0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0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0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0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0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0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0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0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0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0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1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1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1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1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1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1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1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1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1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1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2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2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2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2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2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2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2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2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2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2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3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3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3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3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3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3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3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3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3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3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4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4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4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4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4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4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4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4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4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4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5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5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5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5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5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5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5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5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5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5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6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6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6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6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6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6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6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6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6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6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7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7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7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7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7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7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7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7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7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7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8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8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8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8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8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8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8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8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8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8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9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9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9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9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9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9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9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9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9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39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0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0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0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0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0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0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0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0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0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0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1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1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1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1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1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1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1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1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1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1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2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2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2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2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2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2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2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2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2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2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3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3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3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3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3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3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3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3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3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3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4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4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4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4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4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4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4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4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4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4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5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5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5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5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5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5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5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5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5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5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6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6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6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6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6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6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6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6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6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6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7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7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7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7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7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7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7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7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7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7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8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8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8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8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8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8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8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8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8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8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9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9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9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9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9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9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9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9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9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49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0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0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0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0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0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0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0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0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0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0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1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1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1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1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1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1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1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1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1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1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2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2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2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2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2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2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2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2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2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2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3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3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3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3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3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3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3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3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3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3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4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4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4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4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4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4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4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4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4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4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5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5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5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5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5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5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5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5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5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5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6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6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6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6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6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6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6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6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6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6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7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7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7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7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7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7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7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7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7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7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8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8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8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8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8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8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8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8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8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8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9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9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9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9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9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9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9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9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9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59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0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0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0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0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0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0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0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0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0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0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1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1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1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1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1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1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1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1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1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1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2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2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2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2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2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2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2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2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2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2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3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3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3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3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3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3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3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3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3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3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4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4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4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4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4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4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4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4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4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4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5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5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5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5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5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5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5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5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5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5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6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6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6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6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6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6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6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6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6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6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7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7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7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7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7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7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7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7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7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7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8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8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8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8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8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8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8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8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8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8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9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9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9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9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9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9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9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9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9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69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0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0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0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0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0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0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0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0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0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0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1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1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1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1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1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1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1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1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1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1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2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2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2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2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2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2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2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2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2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2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3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3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3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3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3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3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3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3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3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3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4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4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4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4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4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4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4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4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4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4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5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5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5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5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5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5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5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5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5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5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6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6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6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6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6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6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6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6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6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6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7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7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7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7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7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7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7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7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7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7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8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8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8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8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8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8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8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8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8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8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9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9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9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9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9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9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9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9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9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79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0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0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0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0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0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0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0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0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0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0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1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1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1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1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1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1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1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1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1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1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2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2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2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2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2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2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2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2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2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2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3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3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3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3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3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3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3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3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3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3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4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4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4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4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4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4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4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4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4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4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5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5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5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5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5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5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5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5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5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5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6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6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6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6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6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6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6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6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6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6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7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7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7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7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7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7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7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7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7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7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8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8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8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8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8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8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8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8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8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8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9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9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9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9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9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9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9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9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9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89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0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0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0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0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0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0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0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0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0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0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1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1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1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1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1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1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1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1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1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1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2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2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2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2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2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2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2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2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2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2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3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3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3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3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3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3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3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3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3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3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4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4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4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4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4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4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4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4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4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4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5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5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5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5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5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5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5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5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5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5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6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6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6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6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6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6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6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6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6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6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7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7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7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7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7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7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76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77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78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79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80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81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82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83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84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042" cy="142875"/>
    <xdr:sp>
      <xdr:nvSpPr>
        <xdr:cNvPr id="985" name="Text Box 8"/>
        <xdr:cNvSpPr txBox="1">
          <a:spLocks noChangeArrowheads="1"/>
        </xdr:cNvSpPr>
      </xdr:nvSpPr>
      <xdr:spPr>
        <a:xfrm>
          <a:off x="1581785" y="1686560"/>
          <a:ext cx="444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5"/>
  <sheetViews>
    <sheetView tabSelected="1" zoomScale="85" zoomScaleNormal="85" workbookViewId="0">
      <pane ySplit="1" topLeftCell="A29" activePane="bottomLeft" state="frozen"/>
      <selection/>
      <selection pane="bottomLeft" activeCell="M34" sqref="M34"/>
    </sheetView>
  </sheetViews>
  <sheetFormatPr defaultColWidth="9" defaultRowHeight="24.95" customHeight="1"/>
  <cols>
    <col min="1" max="1" width="6.5" style="1" customWidth="1"/>
    <col min="2" max="2" width="14.2583333333333" style="2" customWidth="1"/>
    <col min="3" max="3" width="12.625" style="3" customWidth="1"/>
    <col min="4" max="4" width="39.125" style="4" customWidth="1"/>
    <col min="5" max="5" width="7.125" style="5" customWidth="1"/>
    <col min="6" max="6" width="12.125" style="4" customWidth="1"/>
    <col min="7" max="7" width="11.25" style="4" customWidth="1"/>
    <col min="8" max="8" width="9.25833333333333" style="4" customWidth="1"/>
    <col min="9" max="10" width="8.625" style="2" customWidth="1"/>
    <col min="11" max="11" width="11" style="2" customWidth="1"/>
    <col min="12" max="12" width="12.5" style="2" customWidth="1"/>
    <col min="13" max="13" width="9" style="6"/>
    <col min="14" max="14" width="17.6416666666667" style="6" customWidth="1"/>
    <col min="15" max="16384" width="9" style="6"/>
  </cols>
  <sheetData>
    <row r="1" ht="33" customHeight="1" spans="1:13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0"/>
    </row>
    <row r="2" customHeight="1" spans="1:13">
      <c r="A2" s="9">
        <v>1</v>
      </c>
      <c r="B2" s="10" t="s">
        <v>12</v>
      </c>
      <c r="C2" s="11" t="s">
        <v>13</v>
      </c>
      <c r="D2" s="12" t="s">
        <v>14</v>
      </c>
      <c r="E2" s="11" t="s">
        <v>15</v>
      </c>
      <c r="F2" s="11">
        <v>100</v>
      </c>
      <c r="G2" s="11">
        <v>100</v>
      </c>
      <c r="H2" s="11">
        <v>0</v>
      </c>
      <c r="I2" s="21"/>
      <c r="J2" s="22">
        <v>0</v>
      </c>
      <c r="K2" s="22"/>
      <c r="L2" s="22">
        <f>H2*J2</f>
        <v>0</v>
      </c>
      <c r="M2" s="20"/>
    </row>
    <row r="3" customHeight="1" spans="1:13">
      <c r="A3" s="9">
        <v>2</v>
      </c>
      <c r="B3" s="10" t="s">
        <v>16</v>
      </c>
      <c r="C3" s="11" t="s">
        <v>13</v>
      </c>
      <c r="D3" s="12" t="s">
        <v>17</v>
      </c>
      <c r="E3" s="11" t="s">
        <v>15</v>
      </c>
      <c r="F3" s="11">
        <v>2000</v>
      </c>
      <c r="G3" s="11">
        <v>1000</v>
      </c>
      <c r="H3" s="11">
        <v>0</v>
      </c>
      <c r="I3" s="21"/>
      <c r="J3" s="22">
        <v>3</v>
      </c>
      <c r="K3" s="22"/>
      <c r="L3" s="22">
        <f>H3*J3</f>
        <v>0</v>
      </c>
      <c r="M3" s="20"/>
    </row>
    <row r="4" customHeight="1" spans="1:18">
      <c r="A4" s="9">
        <v>3</v>
      </c>
      <c r="B4" s="10" t="s">
        <v>18</v>
      </c>
      <c r="C4" s="11" t="s">
        <v>13</v>
      </c>
      <c r="D4" s="12" t="s">
        <v>19</v>
      </c>
      <c r="E4" s="11" t="s">
        <v>15</v>
      </c>
      <c r="F4" s="11">
        <v>4000</v>
      </c>
      <c r="G4" s="11">
        <v>2000</v>
      </c>
      <c r="H4" s="11">
        <v>0</v>
      </c>
      <c r="I4" s="21"/>
      <c r="J4" s="22">
        <v>0</v>
      </c>
      <c r="K4" s="22"/>
      <c r="L4" s="22">
        <f>H4*J4</f>
        <v>0</v>
      </c>
      <c r="M4" s="20"/>
      <c r="N4" s="23"/>
      <c r="O4" s="23"/>
      <c r="P4" s="23"/>
      <c r="Q4" s="27"/>
      <c r="R4" s="27"/>
    </row>
    <row r="5" customHeight="1" spans="1:18">
      <c r="A5" s="9">
        <v>4</v>
      </c>
      <c r="B5" s="10" t="s">
        <v>20</v>
      </c>
      <c r="C5" s="11" t="s">
        <v>13</v>
      </c>
      <c r="D5" s="12" t="s">
        <v>21</v>
      </c>
      <c r="E5" s="11" t="s">
        <v>22</v>
      </c>
      <c r="F5" s="11">
        <v>150</v>
      </c>
      <c r="G5" s="11">
        <v>120</v>
      </c>
      <c r="H5" s="11">
        <v>0</v>
      </c>
      <c r="I5" s="21"/>
      <c r="J5" s="22">
        <v>0</v>
      </c>
      <c r="K5" s="22"/>
      <c r="L5" s="22">
        <f>H5*J5</f>
        <v>0</v>
      </c>
      <c r="M5" s="20"/>
      <c r="N5" s="23"/>
      <c r="O5" s="23"/>
      <c r="P5" s="23"/>
      <c r="Q5" s="27"/>
      <c r="R5" s="27"/>
    </row>
    <row r="6" customHeight="1" spans="1:18">
      <c r="A6" s="9">
        <v>5</v>
      </c>
      <c r="B6" s="10" t="s">
        <v>23</v>
      </c>
      <c r="C6" s="11" t="s">
        <v>24</v>
      </c>
      <c r="D6" s="12" t="s">
        <v>25</v>
      </c>
      <c r="E6" s="11" t="s">
        <v>15</v>
      </c>
      <c r="F6" s="11">
        <v>20</v>
      </c>
      <c r="G6" s="11">
        <v>20</v>
      </c>
      <c r="H6" s="11">
        <v>0</v>
      </c>
      <c r="I6" s="21"/>
      <c r="J6" s="22">
        <v>40</v>
      </c>
      <c r="K6" s="22"/>
      <c r="L6" s="22">
        <f>H6*J6</f>
        <v>0</v>
      </c>
      <c r="M6" s="20"/>
      <c r="N6" s="23"/>
      <c r="O6" s="23"/>
      <c r="P6" s="23"/>
      <c r="Q6" s="27"/>
      <c r="R6" s="27"/>
    </row>
    <row r="7" customHeight="1" spans="1:18">
      <c r="A7" s="9">
        <v>6</v>
      </c>
      <c r="B7" s="10" t="s">
        <v>26</v>
      </c>
      <c r="C7" s="11" t="s">
        <v>13</v>
      </c>
      <c r="D7" s="12" t="s">
        <v>27</v>
      </c>
      <c r="E7" s="11" t="s">
        <v>15</v>
      </c>
      <c r="F7" s="11">
        <v>30</v>
      </c>
      <c r="G7" s="11">
        <v>30</v>
      </c>
      <c r="H7" s="11">
        <v>0</v>
      </c>
      <c r="I7" s="21"/>
      <c r="J7" s="22">
        <v>0</v>
      </c>
      <c r="K7" s="22"/>
      <c r="L7" s="22">
        <f>H7*J7</f>
        <v>0</v>
      </c>
      <c r="M7" s="20"/>
      <c r="N7" s="23"/>
      <c r="O7" s="23"/>
      <c r="P7" s="23"/>
      <c r="Q7" s="27"/>
      <c r="R7" s="27"/>
    </row>
    <row r="8" customHeight="1" spans="1:18">
      <c r="A8" s="9">
        <v>7</v>
      </c>
      <c r="B8" s="10" t="s">
        <v>28</v>
      </c>
      <c r="C8" s="11" t="s">
        <v>29</v>
      </c>
      <c r="D8" s="12" t="s">
        <v>30</v>
      </c>
      <c r="E8" s="11" t="s">
        <v>15</v>
      </c>
      <c r="F8" s="11">
        <v>8</v>
      </c>
      <c r="G8" s="11">
        <v>8</v>
      </c>
      <c r="H8" s="11">
        <v>0</v>
      </c>
      <c r="I8" s="21"/>
      <c r="J8" s="22">
        <v>0</v>
      </c>
      <c r="K8" s="22"/>
      <c r="L8" s="22">
        <f>H8*J8</f>
        <v>0</v>
      </c>
      <c r="M8" s="20"/>
      <c r="N8" s="23"/>
      <c r="O8" s="23"/>
      <c r="P8" s="23"/>
      <c r="Q8" s="27"/>
      <c r="R8" s="27"/>
    </row>
    <row r="9" customHeight="1" spans="1:18">
      <c r="A9" s="9">
        <v>8</v>
      </c>
      <c r="B9" s="10" t="s">
        <v>28</v>
      </c>
      <c r="C9" s="11" t="s">
        <v>29</v>
      </c>
      <c r="D9" s="12" t="s">
        <v>31</v>
      </c>
      <c r="E9" s="11" t="s">
        <v>15</v>
      </c>
      <c r="F9" s="11">
        <v>20</v>
      </c>
      <c r="G9" s="11">
        <v>20</v>
      </c>
      <c r="H9" s="11">
        <v>0</v>
      </c>
      <c r="I9" s="21"/>
      <c r="J9" s="22">
        <v>0</v>
      </c>
      <c r="K9" s="22"/>
      <c r="L9" s="22">
        <f>H9*J9</f>
        <v>0</v>
      </c>
      <c r="M9" s="20"/>
      <c r="N9" s="23"/>
      <c r="O9" s="23"/>
      <c r="P9" s="23"/>
      <c r="Q9" s="27"/>
      <c r="R9" s="27"/>
    </row>
    <row r="10" customHeight="1" spans="1:18">
      <c r="A10" s="9">
        <v>9</v>
      </c>
      <c r="B10" s="10" t="s">
        <v>32</v>
      </c>
      <c r="C10" s="10" t="s">
        <v>33</v>
      </c>
      <c r="D10" s="13" t="s">
        <v>34</v>
      </c>
      <c r="E10" s="10" t="s">
        <v>35</v>
      </c>
      <c r="F10" s="10">
        <v>20</v>
      </c>
      <c r="G10" s="10">
        <v>18</v>
      </c>
      <c r="H10" s="10">
        <v>18</v>
      </c>
      <c r="I10" s="24"/>
      <c r="J10" s="25">
        <v>100</v>
      </c>
      <c r="K10" s="25"/>
      <c r="L10" s="26">
        <f>H10*J10</f>
        <v>1800</v>
      </c>
      <c r="M10" s="20"/>
      <c r="N10" s="23"/>
      <c r="O10" s="23"/>
      <c r="P10" s="23"/>
      <c r="Q10" s="27"/>
      <c r="R10" s="27"/>
    </row>
    <row r="11" customHeight="1" spans="1:18">
      <c r="A11" s="9">
        <v>10</v>
      </c>
      <c r="B11" s="10" t="s">
        <v>32</v>
      </c>
      <c r="C11" s="10" t="s">
        <v>33</v>
      </c>
      <c r="D11" s="13" t="s">
        <v>36</v>
      </c>
      <c r="E11" s="10" t="s">
        <v>15</v>
      </c>
      <c r="F11" s="10">
        <v>3</v>
      </c>
      <c r="G11" s="10" t="s">
        <v>37</v>
      </c>
      <c r="H11" s="10">
        <v>2</v>
      </c>
      <c r="I11" s="24"/>
      <c r="J11" s="25">
        <v>100</v>
      </c>
      <c r="K11" s="25"/>
      <c r="L11" s="26">
        <f>H11*J11</f>
        <v>200</v>
      </c>
      <c r="M11" s="20"/>
      <c r="N11" s="23"/>
      <c r="O11" s="23"/>
      <c r="P11" s="23"/>
      <c r="Q11" s="27"/>
      <c r="R11" s="27"/>
    </row>
    <row r="12" customHeight="1" spans="1:18">
      <c r="A12" s="9">
        <v>11</v>
      </c>
      <c r="B12" s="10" t="s">
        <v>38</v>
      </c>
      <c r="C12" s="10" t="s">
        <v>39</v>
      </c>
      <c r="D12" s="13" t="s">
        <v>40</v>
      </c>
      <c r="E12" s="10" t="s">
        <v>41</v>
      </c>
      <c r="F12" s="10">
        <v>3500</v>
      </c>
      <c r="G12" s="10">
        <v>2000</v>
      </c>
      <c r="H12" s="10">
        <v>2000</v>
      </c>
      <c r="I12" s="24"/>
      <c r="J12" s="25">
        <v>20</v>
      </c>
      <c r="K12" s="25"/>
      <c r="L12" s="26">
        <f t="shared" ref="L12:L24" si="0">H12*J12</f>
        <v>40000</v>
      </c>
      <c r="M12" s="20"/>
      <c r="N12" s="23"/>
      <c r="O12" s="23"/>
      <c r="P12" s="23"/>
      <c r="Q12" s="27"/>
      <c r="R12" s="27"/>
    </row>
    <row r="13" customHeight="1" spans="1:18">
      <c r="A13" s="9">
        <v>12</v>
      </c>
      <c r="B13" s="10" t="s">
        <v>42</v>
      </c>
      <c r="C13" s="10" t="s">
        <v>43</v>
      </c>
      <c r="D13" s="13" t="s">
        <v>44</v>
      </c>
      <c r="E13" s="10" t="s">
        <v>41</v>
      </c>
      <c r="F13" s="10">
        <v>6000</v>
      </c>
      <c r="G13" s="10">
        <v>6000</v>
      </c>
      <c r="H13" s="10">
        <v>5200</v>
      </c>
      <c r="I13" s="24"/>
      <c r="J13" s="25">
        <v>2</v>
      </c>
      <c r="K13" s="25"/>
      <c r="L13" s="26">
        <f t="shared" si="0"/>
        <v>10400</v>
      </c>
      <c r="M13" s="20"/>
      <c r="N13" s="23"/>
      <c r="O13" s="23"/>
      <c r="P13" s="23"/>
      <c r="Q13" s="27"/>
      <c r="R13" s="27"/>
    </row>
    <row r="14" customHeight="1" spans="1:18">
      <c r="A14" s="9">
        <v>13</v>
      </c>
      <c r="B14" s="10" t="s">
        <v>45</v>
      </c>
      <c r="C14" s="10" t="s">
        <v>46</v>
      </c>
      <c r="D14" s="13"/>
      <c r="E14" s="10" t="s">
        <v>47</v>
      </c>
      <c r="F14" s="10">
        <v>400</v>
      </c>
      <c r="G14" s="10">
        <v>0</v>
      </c>
      <c r="H14" s="10">
        <v>540</v>
      </c>
      <c r="I14" s="24"/>
      <c r="J14" s="25">
        <v>8</v>
      </c>
      <c r="K14" s="25"/>
      <c r="L14" s="26">
        <f t="shared" si="0"/>
        <v>4320</v>
      </c>
      <c r="M14" s="20"/>
      <c r="N14" s="23"/>
      <c r="O14" s="23"/>
      <c r="P14" s="23"/>
      <c r="Q14" s="27"/>
      <c r="R14" s="27"/>
    </row>
    <row r="15" customHeight="1" spans="1:18">
      <c r="A15" s="9">
        <v>14</v>
      </c>
      <c r="B15" s="10" t="s">
        <v>48</v>
      </c>
      <c r="C15" s="10" t="s">
        <v>46</v>
      </c>
      <c r="D15" s="13"/>
      <c r="E15" s="10" t="s">
        <v>15</v>
      </c>
      <c r="F15" s="10">
        <v>400</v>
      </c>
      <c r="G15" s="10" t="s">
        <v>37</v>
      </c>
      <c r="H15" s="10">
        <v>333</v>
      </c>
      <c r="I15" s="24"/>
      <c r="J15" s="25">
        <v>80</v>
      </c>
      <c r="K15" s="25"/>
      <c r="L15" s="26">
        <f t="shared" si="0"/>
        <v>26640</v>
      </c>
      <c r="M15" s="20"/>
      <c r="N15" s="23"/>
      <c r="O15" s="23"/>
      <c r="P15" s="23"/>
      <c r="Q15" s="27"/>
      <c r="R15" s="27"/>
    </row>
    <row r="16" customHeight="1" spans="1:18">
      <c r="A16" s="9">
        <v>15</v>
      </c>
      <c r="B16" s="10" t="s">
        <v>49</v>
      </c>
      <c r="C16" s="10" t="s">
        <v>46</v>
      </c>
      <c r="D16" s="13"/>
      <c r="E16" s="10" t="s">
        <v>15</v>
      </c>
      <c r="F16" s="10">
        <v>60</v>
      </c>
      <c r="G16" s="10" t="s">
        <v>37</v>
      </c>
      <c r="H16" s="10">
        <v>21</v>
      </c>
      <c r="I16" s="25"/>
      <c r="J16" s="25">
        <v>200</v>
      </c>
      <c r="K16" s="25"/>
      <c r="L16" s="26">
        <f t="shared" si="0"/>
        <v>4200</v>
      </c>
      <c r="M16" s="20"/>
      <c r="N16" s="23"/>
      <c r="O16" s="23"/>
      <c r="P16" s="23"/>
      <c r="Q16" s="27"/>
      <c r="R16" s="27"/>
    </row>
    <row r="17" customHeight="1" spans="1:18">
      <c r="A17" s="9">
        <v>16</v>
      </c>
      <c r="B17" s="10" t="s">
        <v>50</v>
      </c>
      <c r="C17" s="10" t="s">
        <v>46</v>
      </c>
      <c r="D17" s="13"/>
      <c r="E17" s="10" t="s">
        <v>41</v>
      </c>
      <c r="F17" s="10">
        <v>6000</v>
      </c>
      <c r="G17" s="10">
        <v>9000</v>
      </c>
      <c r="H17" s="10">
        <v>6650</v>
      </c>
      <c r="I17" s="25"/>
      <c r="J17" s="25">
        <v>2</v>
      </c>
      <c r="K17" s="25"/>
      <c r="L17" s="26">
        <f t="shared" si="0"/>
        <v>13300</v>
      </c>
      <c r="M17" s="20"/>
      <c r="N17" s="23"/>
      <c r="O17" s="23"/>
      <c r="P17" s="23"/>
      <c r="Q17" s="27"/>
      <c r="R17" s="27"/>
    </row>
    <row r="18" customHeight="1" spans="1:18">
      <c r="A18" s="9">
        <v>17</v>
      </c>
      <c r="B18" s="14" t="s">
        <v>51</v>
      </c>
      <c r="C18" s="14" t="s">
        <v>52</v>
      </c>
      <c r="D18" s="15" t="s">
        <v>51</v>
      </c>
      <c r="E18" s="10" t="s">
        <v>53</v>
      </c>
      <c r="F18" s="10">
        <v>1</v>
      </c>
      <c r="G18" s="10">
        <v>1</v>
      </c>
      <c r="H18" s="10">
        <v>0</v>
      </c>
      <c r="I18" s="25"/>
      <c r="J18" s="25">
        <v>300</v>
      </c>
      <c r="K18" s="25" t="s">
        <v>54</v>
      </c>
      <c r="L18" s="25">
        <f t="shared" si="0"/>
        <v>0</v>
      </c>
      <c r="M18" s="20"/>
      <c r="N18" s="23"/>
      <c r="O18" s="23"/>
      <c r="P18" s="23"/>
      <c r="Q18" s="27"/>
      <c r="R18" s="27"/>
    </row>
    <row r="19" customHeight="1" spans="1:18">
      <c r="A19" s="9">
        <v>18</v>
      </c>
      <c r="B19" s="14" t="s">
        <v>55</v>
      </c>
      <c r="C19" s="14" t="s">
        <v>52</v>
      </c>
      <c r="D19" s="13" t="s">
        <v>56</v>
      </c>
      <c r="E19" s="10" t="s">
        <v>53</v>
      </c>
      <c r="F19" s="10">
        <v>9</v>
      </c>
      <c r="G19" s="10">
        <v>9</v>
      </c>
      <c r="H19" s="10">
        <v>0</v>
      </c>
      <c r="I19" s="25"/>
      <c r="J19" s="25">
        <v>100</v>
      </c>
      <c r="K19" s="25" t="s">
        <v>54</v>
      </c>
      <c r="L19" s="25">
        <f t="shared" si="0"/>
        <v>0</v>
      </c>
      <c r="M19" s="20"/>
      <c r="N19" s="27"/>
      <c r="O19" s="27"/>
      <c r="P19" s="27"/>
      <c r="Q19" s="27"/>
      <c r="R19" s="27"/>
    </row>
    <row r="20" customHeight="1" spans="1:18">
      <c r="A20" s="9">
        <v>19</v>
      </c>
      <c r="B20" s="10" t="s">
        <v>57</v>
      </c>
      <c r="C20" s="14" t="s">
        <v>52</v>
      </c>
      <c r="D20" s="13" t="s">
        <v>58</v>
      </c>
      <c r="E20" s="10" t="s">
        <v>53</v>
      </c>
      <c r="F20" s="10">
        <v>2</v>
      </c>
      <c r="G20" s="10">
        <v>2</v>
      </c>
      <c r="H20" s="10">
        <v>0</v>
      </c>
      <c r="I20" s="25"/>
      <c r="J20" s="25">
        <v>0</v>
      </c>
      <c r="K20" s="25" t="s">
        <v>54</v>
      </c>
      <c r="L20" s="25">
        <f t="shared" si="0"/>
        <v>0</v>
      </c>
      <c r="M20" s="20"/>
      <c r="N20" s="27"/>
      <c r="O20" s="27"/>
      <c r="P20" s="27"/>
      <c r="Q20" s="27"/>
      <c r="R20" s="27"/>
    </row>
    <row r="21" customHeight="1" spans="1:13">
      <c r="A21" s="9">
        <v>20</v>
      </c>
      <c r="B21" s="10" t="s">
        <v>59</v>
      </c>
      <c r="C21" s="14" t="s">
        <v>52</v>
      </c>
      <c r="D21" s="13" t="s">
        <v>60</v>
      </c>
      <c r="E21" s="10" t="s">
        <v>61</v>
      </c>
      <c r="F21" s="10">
        <v>1</v>
      </c>
      <c r="G21" s="10">
        <v>1</v>
      </c>
      <c r="H21" s="10">
        <v>0</v>
      </c>
      <c r="I21" s="25"/>
      <c r="J21" s="25">
        <v>0</v>
      </c>
      <c r="K21" s="25" t="s">
        <v>54</v>
      </c>
      <c r="L21" s="25">
        <f t="shared" si="0"/>
        <v>0</v>
      </c>
      <c r="M21" s="20"/>
    </row>
    <row r="22" customHeight="1" spans="1:13">
      <c r="A22" s="9">
        <v>21</v>
      </c>
      <c r="B22" s="10" t="s">
        <v>62</v>
      </c>
      <c r="C22" s="14" t="s">
        <v>52</v>
      </c>
      <c r="D22" s="13" t="s">
        <v>63</v>
      </c>
      <c r="E22" s="10" t="s">
        <v>61</v>
      </c>
      <c r="F22" s="10">
        <v>1</v>
      </c>
      <c r="G22" s="10">
        <v>1</v>
      </c>
      <c r="H22" s="10">
        <v>1</v>
      </c>
      <c r="I22" s="28" t="s">
        <v>64</v>
      </c>
      <c r="J22" s="25">
        <v>0</v>
      </c>
      <c r="K22" s="25"/>
      <c r="L22" s="25">
        <f t="shared" si="0"/>
        <v>0</v>
      </c>
      <c r="M22" s="20"/>
    </row>
    <row r="23" customHeight="1" spans="1:13">
      <c r="A23" s="9">
        <v>22</v>
      </c>
      <c r="B23" s="10" t="s">
        <v>65</v>
      </c>
      <c r="C23" s="14" t="s">
        <v>52</v>
      </c>
      <c r="D23" s="13" t="s">
        <v>66</v>
      </c>
      <c r="E23" s="10" t="s">
        <v>61</v>
      </c>
      <c r="F23" s="10">
        <v>1</v>
      </c>
      <c r="G23" s="10">
        <v>1</v>
      </c>
      <c r="H23" s="10">
        <v>0</v>
      </c>
      <c r="I23" s="25"/>
      <c r="J23" s="25">
        <v>0</v>
      </c>
      <c r="K23" s="25" t="s">
        <v>54</v>
      </c>
      <c r="L23" s="25">
        <f t="shared" si="0"/>
        <v>0</v>
      </c>
      <c r="M23" s="20"/>
    </row>
    <row r="24" customHeight="1" spans="1:13">
      <c r="A24" s="9">
        <v>23</v>
      </c>
      <c r="B24" s="10" t="s">
        <v>67</v>
      </c>
      <c r="C24" s="14" t="s">
        <v>52</v>
      </c>
      <c r="D24" s="13" t="s">
        <v>68</v>
      </c>
      <c r="E24" s="10" t="s">
        <v>61</v>
      </c>
      <c r="F24" s="10">
        <v>1</v>
      </c>
      <c r="G24" s="10">
        <v>1</v>
      </c>
      <c r="H24" s="10">
        <v>0</v>
      </c>
      <c r="I24" s="25"/>
      <c r="J24" s="25">
        <v>0</v>
      </c>
      <c r="K24" s="25" t="s">
        <v>54</v>
      </c>
      <c r="L24" s="25">
        <f t="shared" si="0"/>
        <v>0</v>
      </c>
      <c r="M24" s="20"/>
    </row>
    <row r="25" customHeight="1" spans="1:13">
      <c r="A25" s="9">
        <v>24</v>
      </c>
      <c r="B25" s="10" t="s">
        <v>69</v>
      </c>
      <c r="C25" s="14" t="s">
        <v>52</v>
      </c>
      <c r="D25" s="13" t="s">
        <v>70</v>
      </c>
      <c r="E25" s="16" t="s">
        <v>71</v>
      </c>
      <c r="F25" s="10">
        <v>80</v>
      </c>
      <c r="G25" s="10">
        <v>80</v>
      </c>
      <c r="H25" s="10">
        <v>0</v>
      </c>
      <c r="I25" s="24"/>
      <c r="J25" s="25">
        <v>0</v>
      </c>
      <c r="K25" s="25" t="s">
        <v>54</v>
      </c>
      <c r="L25" s="25">
        <v>0</v>
      </c>
      <c r="M25" s="20"/>
    </row>
    <row r="26" customHeight="1" spans="1:13">
      <c r="A26" s="9">
        <v>25</v>
      </c>
      <c r="B26" s="10" t="s">
        <v>72</v>
      </c>
      <c r="C26" s="14" t="s">
        <v>52</v>
      </c>
      <c r="D26" s="13" t="s">
        <v>73</v>
      </c>
      <c r="E26" s="16" t="s">
        <v>61</v>
      </c>
      <c r="F26" s="10">
        <v>1</v>
      </c>
      <c r="G26" s="10">
        <v>1</v>
      </c>
      <c r="H26" s="10">
        <v>0</v>
      </c>
      <c r="I26" s="24"/>
      <c r="J26" s="25">
        <v>0</v>
      </c>
      <c r="K26" s="25" t="s">
        <v>54</v>
      </c>
      <c r="L26" s="25">
        <v>0</v>
      </c>
      <c r="M26" s="20"/>
    </row>
    <row r="27" customHeight="1" spans="1:13">
      <c r="A27" s="9">
        <v>26</v>
      </c>
      <c r="B27" s="17" t="s">
        <v>74</v>
      </c>
      <c r="C27" s="16"/>
      <c r="D27" s="13" t="s">
        <v>75</v>
      </c>
      <c r="E27" s="10" t="s">
        <v>76</v>
      </c>
      <c r="F27" s="10">
        <v>1</v>
      </c>
      <c r="G27" s="10">
        <v>1</v>
      </c>
      <c r="H27" s="10">
        <v>1</v>
      </c>
      <c r="I27" s="24"/>
      <c r="J27" s="28">
        <v>6000</v>
      </c>
      <c r="K27" s="25"/>
      <c r="L27" s="29">
        <v>12000</v>
      </c>
      <c r="M27" s="20"/>
    </row>
    <row r="28" customHeight="1" spans="1:13">
      <c r="A28" s="9">
        <v>27</v>
      </c>
      <c r="B28" s="17" t="s">
        <v>77</v>
      </c>
      <c r="C28" s="16"/>
      <c r="D28" s="13" t="s">
        <v>78</v>
      </c>
      <c r="E28" s="16" t="s">
        <v>76</v>
      </c>
      <c r="F28" s="10">
        <v>1</v>
      </c>
      <c r="G28" s="10">
        <v>1</v>
      </c>
      <c r="H28" s="10">
        <v>1</v>
      </c>
      <c r="I28" s="24"/>
      <c r="J28" s="28"/>
      <c r="K28" s="25"/>
      <c r="L28" s="30"/>
      <c r="M28" s="20"/>
    </row>
    <row r="29" ht="63" customHeight="1" spans="1:13">
      <c r="A29" s="9">
        <v>28</v>
      </c>
      <c r="B29" s="17" t="s">
        <v>79</v>
      </c>
      <c r="C29" s="16"/>
      <c r="D29" s="13" t="s">
        <v>80</v>
      </c>
      <c r="E29" s="10" t="s">
        <v>76</v>
      </c>
      <c r="F29" s="10">
        <v>1</v>
      </c>
      <c r="G29" s="10">
        <v>1</v>
      </c>
      <c r="H29" s="10">
        <v>1</v>
      </c>
      <c r="I29" s="24"/>
      <c r="J29" s="28"/>
      <c r="K29" s="25"/>
      <c r="L29" s="30"/>
      <c r="M29" s="20"/>
    </row>
    <row r="30" ht="45" customHeight="1" spans="1:13">
      <c r="A30" s="9">
        <v>29</v>
      </c>
      <c r="B30" s="17" t="s">
        <v>81</v>
      </c>
      <c r="C30" s="16"/>
      <c r="D30" s="13" t="s">
        <v>82</v>
      </c>
      <c r="E30" s="10" t="s">
        <v>76</v>
      </c>
      <c r="F30" s="10">
        <v>1</v>
      </c>
      <c r="G30" s="10">
        <v>1</v>
      </c>
      <c r="H30" s="10">
        <v>1</v>
      </c>
      <c r="I30" s="24"/>
      <c r="J30" s="31">
        <v>6000</v>
      </c>
      <c r="K30" s="25"/>
      <c r="L30" s="30"/>
      <c r="M30" s="20"/>
    </row>
    <row r="31" customHeight="1" spans="1:13">
      <c r="A31" s="9">
        <v>30</v>
      </c>
      <c r="B31" s="17" t="s">
        <v>83</v>
      </c>
      <c r="C31" s="16"/>
      <c r="D31" s="13" t="s">
        <v>84</v>
      </c>
      <c r="E31" s="16" t="s">
        <v>76</v>
      </c>
      <c r="F31" s="10">
        <v>1</v>
      </c>
      <c r="G31" s="10">
        <v>1</v>
      </c>
      <c r="H31" s="10">
        <v>1</v>
      </c>
      <c r="I31" s="24"/>
      <c r="J31" s="31"/>
      <c r="K31" s="25"/>
      <c r="L31" s="30"/>
      <c r="M31" s="20"/>
    </row>
    <row r="32" ht="57" customHeight="1" spans="1:13">
      <c r="A32" s="9">
        <v>31</v>
      </c>
      <c r="B32" s="17" t="s">
        <v>85</v>
      </c>
      <c r="C32" s="16"/>
      <c r="D32" s="13" t="s">
        <v>86</v>
      </c>
      <c r="E32" s="10" t="s">
        <v>76</v>
      </c>
      <c r="F32" s="10">
        <v>1</v>
      </c>
      <c r="G32" s="10">
        <v>1</v>
      </c>
      <c r="H32" s="10">
        <v>1</v>
      </c>
      <c r="I32" s="24"/>
      <c r="J32" s="32"/>
      <c r="K32" s="25"/>
      <c r="L32" s="33"/>
      <c r="M32" s="20"/>
    </row>
    <row r="33" customHeight="1" spans="1:25">
      <c r="A33" s="9">
        <v>32</v>
      </c>
      <c r="B33" s="18" t="s">
        <v>87</v>
      </c>
      <c r="C33" s="18"/>
      <c r="D33" s="18"/>
      <c r="E33" s="19"/>
      <c r="F33" s="19"/>
      <c r="G33" s="19"/>
      <c r="H33" s="19"/>
      <c r="I33" s="19"/>
      <c r="J33" s="34"/>
      <c r="K33" s="35">
        <f>SUM(K2:K32)</f>
        <v>0</v>
      </c>
      <c r="L33" s="35">
        <f>SUM(L2:L32)</f>
        <v>112860</v>
      </c>
      <c r="M33" s="36"/>
      <c r="Q33" s="37"/>
      <c r="R33" s="37"/>
      <c r="S33" s="37"/>
      <c r="T33" s="37"/>
      <c r="U33" s="37"/>
      <c r="V33" s="37"/>
      <c r="W33" s="37"/>
      <c r="X33" s="37"/>
      <c r="Y33" s="37"/>
    </row>
    <row r="34" ht="48" customHeight="1" spans="10:10">
      <c r="J34" s="2" t="s">
        <v>88</v>
      </c>
    </row>
    <row r="35" customHeight="1" spans="10:10">
      <c r="J35" s="2">
        <f>L33-1000</f>
        <v>111860</v>
      </c>
    </row>
  </sheetData>
  <mergeCells count="12">
    <mergeCell ref="B27:C27"/>
    <mergeCell ref="B28:C28"/>
    <mergeCell ref="B29:C29"/>
    <mergeCell ref="B30:C30"/>
    <mergeCell ref="B31:C31"/>
    <mergeCell ref="B32:C32"/>
    <mergeCell ref="B33:C33"/>
    <mergeCell ref="J34:L34"/>
    <mergeCell ref="J35:L35"/>
    <mergeCell ref="J27:J29"/>
    <mergeCell ref="J30:J32"/>
    <mergeCell ref="L27:L32"/>
  </mergeCells>
  <pageMargins left="0.314583333333333" right="0.118055555555556" top="1" bottom="1" header="0.5" footer="0.5"/>
  <pageSetup paperSize="9" orientation="landscape"/>
  <headerFooter/>
  <ignoredErrors>
    <ignoredError sqref="K33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yang.haiyan</dc:creator>
  <cp:lastModifiedBy>看透人世繁华</cp:lastModifiedBy>
  <dcterms:created xsi:type="dcterms:W3CDTF">2021-12-06T12:02:00Z</dcterms:created>
  <dcterms:modified xsi:type="dcterms:W3CDTF">2022-05-06T06:17:58Z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AB63C153CAD24516B11B222AD7473DAE</vt:lpwstr>
  </property>
</Properties>
</file>