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Sheet1!$A$2:$L$47</definedName>
  </definedNames>
  <calcPr calcId="144525"/>
</workbook>
</file>

<file path=xl/sharedStrings.xml><?xml version="1.0" encoding="utf-8"?>
<sst xmlns="http://schemas.openxmlformats.org/spreadsheetml/2006/main" count="211" uniqueCount="91">
  <si>
    <t xml:space="preserve">                          雨花工地项目报销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</si>
  <si>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</si>
  <si>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</si>
  <si>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</si>
  <si>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</si>
  <si>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</si>
  <si>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</si>
  <si>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</si>
  <si>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</si>
  <si>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</si>
  <si>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2022.3.18</t>
  </si>
  <si>
    <t>手套</t>
  </si>
  <si>
    <t>打</t>
  </si>
  <si>
    <t>雨花工地协议项目</t>
  </si>
  <si>
    <t>劳保</t>
  </si>
  <si>
    <t>白色电工胶</t>
  </si>
  <si>
    <t>卷</t>
  </si>
  <si>
    <t>辅材</t>
  </si>
  <si>
    <t>2022.3.24</t>
  </si>
  <si>
    <t>电工胶</t>
  </si>
  <si>
    <t>金属软管锁母（25）</t>
  </si>
  <si>
    <t>个</t>
  </si>
  <si>
    <t>雨花工地总装协议项目</t>
  </si>
  <si>
    <t>招待</t>
  </si>
  <si>
    <t>金属软管（25）</t>
  </si>
  <si>
    <t>离墙码（25）</t>
  </si>
  <si>
    <t>弯管器</t>
  </si>
  <si>
    <t>金属线管锁母（25）</t>
  </si>
  <si>
    <t>扎带（300）</t>
  </si>
  <si>
    <t>包</t>
  </si>
  <si>
    <t>图纸打印（A0)</t>
  </si>
  <si>
    <t>张</t>
  </si>
  <si>
    <t>物料拖运</t>
  </si>
  <si>
    <t>次</t>
  </si>
  <si>
    <t>星宇龙，吉丰协议项目</t>
  </si>
  <si>
    <t>拖运费</t>
  </si>
  <si>
    <t>2022.3.26</t>
  </si>
  <si>
    <t>反光衣</t>
  </si>
  <si>
    <t>件</t>
  </si>
  <si>
    <t>登高车拖运</t>
  </si>
  <si>
    <t>2022.3.27</t>
  </si>
  <si>
    <t>电胶布</t>
  </si>
  <si>
    <t>25直接</t>
  </si>
  <si>
    <t>2022.3.28</t>
  </si>
  <si>
    <t>双面胶</t>
  </si>
  <si>
    <t>2022.3.29</t>
  </si>
  <si>
    <t>20B线管（联塑）</t>
  </si>
  <si>
    <t>根</t>
  </si>
  <si>
    <t>螺丝，垫片</t>
  </si>
  <si>
    <t>斤</t>
  </si>
  <si>
    <t>自攻螺丝</t>
  </si>
  <si>
    <t>盒</t>
  </si>
  <si>
    <t>半浸手套</t>
  </si>
  <si>
    <t>双</t>
  </si>
  <si>
    <t>2022.4.2</t>
  </si>
  <si>
    <t>吊装</t>
  </si>
  <si>
    <t>6#胶塞</t>
  </si>
  <si>
    <t>2022.4.3</t>
  </si>
  <si>
    <t>25波纹管</t>
  </si>
  <si>
    <t>25边卡</t>
  </si>
  <si>
    <t>25锁母</t>
  </si>
  <si>
    <t>条</t>
  </si>
  <si>
    <t>螺丝</t>
  </si>
  <si>
    <t>2022.4.7</t>
  </si>
  <si>
    <t>50铁制线盒</t>
  </si>
  <si>
    <t>2022.4.8</t>
  </si>
  <si>
    <t>25中卡</t>
  </si>
  <si>
    <t>合计</t>
  </si>
  <si>
    <t>项目名称</t>
  </si>
  <si>
    <t>金额</t>
  </si>
  <si>
    <t>项目劳保</t>
  </si>
  <si>
    <t>项目辅材</t>
  </si>
  <si>
    <t>货运费</t>
  </si>
  <si>
    <t>吊装费</t>
  </si>
  <si>
    <t>自用车辆补贴</t>
  </si>
  <si>
    <t>P3</t>
  </si>
  <si>
    <t>日期</t>
  </si>
  <si>
    <t>开始里程（公里）</t>
  </si>
  <si>
    <t>结束里程（公里）</t>
  </si>
  <si>
    <t>距离（公里）</t>
  </si>
  <si>
    <t>补贴价（元）</t>
  </si>
  <si>
    <t>2022.3.21</t>
  </si>
  <si>
    <t>2022.3.22</t>
  </si>
  <si>
    <t>2022.3.23</t>
  </si>
  <si>
    <t>2022.3.25</t>
  </si>
  <si>
    <t>2022.3.30</t>
  </si>
  <si>
    <t>2022.3.31</t>
  </si>
  <si>
    <t>2022.4.1</t>
  </si>
  <si>
    <t>2022.4.4</t>
  </si>
  <si>
    <t>2022.4.6</t>
  </si>
  <si>
    <t>项目费用2969.2
车辆补贴1069.2   合计2969.2+1069.2=4038.4元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</si>
</sst>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3" borderId="10" applyNumberFormat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1" fillId="3" borderId="7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6" xfId="0" applyBorder="1">
      <alignment vertical="center"/>
    </xf>
    <xf numFmtId="0" fontId="0" fillId="6" borderId="7" xfId="0" applyFill="1" applyBorder="1">
      <alignment vertical="center"/>
    </xf>
    <xf numFmtId="0" fontId="1" fillId="3" borderId="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7" borderId="0" xfId="0" applyFont="1" applyFill="1">
      <alignment vertical="center"/>
    </xf>
    <xf numFmtId="0" fontId="1" fillId="7" borderId="0" xfId="0" applyNumberFormat="1" applyFont="1" applyFill="1" applyAlignment="1">
      <alignment horizontal="center" vertical="center"/>
    </xf>
    <xf numFmtId="0" fontId="1" fillId="8" borderId="2" xfId="0" applyFont="1" applyFill="1" applyBorder="1">
      <alignment vertical="center"/>
    </xf>
    <xf numFmtId="0" fontId="1" fillId="8" borderId="2" xfId="0" applyNumberFormat="1" applyFont="1" applyFill="1" applyBorder="1">
      <alignment vertical="center"/>
    </xf>
    <xf numFmtId="0" fontId="1" fillId="8" borderId="2" xfId="0" applyNumberFormat="1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1" fillId="2" borderId="2" xfId="0" applyFont="1" applyFill="1" applyBorder="1">
      <alignment vertical="center"/>
    </xf>
    <xf numFmtId="0" fontId="1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1" fillId="3" borderId="2" xfId="0" applyFont="1" applyFill="1" applyBorder="1">
      <alignment vertical="center"/>
    </xf>
    <xf numFmtId="0" fontId="1" fillId="3" borderId="2" xfId="0" applyNumberFormat="1" applyFont="1" applyFill="1" applyBorder="1" applyAlignment="1">
      <alignment vertical="center"/>
    </xf>
    <xf numFmtId="0" fontId="1" fillId="4" borderId="2" xfId="0" applyFont="1" applyFill="1" applyBorder="1">
      <alignment vertical="center"/>
    </xf>
    <xf numFmtId="0" fontId="1" fillId="9" borderId="2" xfId="0" applyFont="1" applyFill="1" applyBorder="1">
      <alignment vertical="center"/>
    </xf>
    <xf numFmtId="0" fontId="1" fillId="9" borderId="2" xfId="0" applyNumberFormat="1" applyFont="1" applyFill="1" applyBorder="1">
      <alignment vertical="center"/>
    </xf>
    <xf numFmtId="0" fontId="1" fillId="10" borderId="2" xfId="0" applyNumberFormat="1" applyFont="1" applyFill="1" applyBorder="1">
      <alignment vertical="center"/>
    </xf>
    <xf numFmtId="0" fontId="1" fillId="4" borderId="2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8" borderId="2" xfId="0" applyFont="1" applyFill="1" applyBorder="1" applyAlignment="1">
      <alignment horizontal="left" vertical="top"/>
    </xf>
    <xf numFmtId="0" fontId="1" fillId="8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topLeftCell="C1" workbookViewId="0">
      <selection activeCell="E3" sqref="E3:E40"/>
    </sheetView>
  </sheetViews>
  <sheetFormatPr defaultColWidth="9" defaultRowHeight="16.5"/>
  <cols>
    <col min="4" max="4" width="10.375" style="1" customWidth="1"/>
    <col min="5" max="5" width="10.375" style="2" customWidth="1"/>
    <col min="6" max="6" width="21.625" style="2" customWidth="1"/>
    <col min="7" max="7" width="16.625" style="3" customWidth="1"/>
    <col min="8" max="8" width="13" style="3" customWidth="1"/>
    <col min="9" max="9" width="14.875" style="4" customWidth="1"/>
    <col min="10" max="10" width="15.625" style="5" customWidth="1"/>
    <col min="11" max="11" width="26.625" customWidth="1"/>
    <col min="12" max="12" width="12.87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6"/>
      <c r="B1" s="6"/>
      <c r="C1" s="6"/>
      <c r="D1" s="7" t="s">
        <v>0</v>
      </c>
      <c r="E1" s="8"/>
      <c r="F1" s="8"/>
      <c r="G1" s="9"/>
      <c r="H1" s="9"/>
      <c r="I1" s="9"/>
      <c r="J1" s="8"/>
      <c r="K1" s="8"/>
      <c r="L1" s="8"/>
    </row>
    <row r="2" spans="4:12">
      <c r="D2" s="10" t="s">
        <v>1</v>
      </c>
      <c r="E2" s="11" t="s">
        <v>2</v>
      </c>
      <c r="F2" s="12" t="s">
        <v>3</v>
      </c>
      <c r="G2" s="11" t="s">
        <v>4</v>
      </c>
      <c r="H2" s="11" t="s">
        <v>5</v>
      </c>
      <c r="I2" s="36" t="s">
        <v>6</v>
      </c>
      <c r="J2" s="37" t="s">
        <v>7</v>
      </c>
      <c r="K2" s="36" t="s">
        <v>8</v>
      </c>
      <c r="L2" s="38" t="s">
        <v>9</v>
      </c>
    </row>
    <row r="3" spans="4:12">
      <c r="D3" s="13" t="s">
        <v>10</v>
      </c>
      <c r="E3" s="14">
        <v>1</v>
      </c>
      <c r="F3" s="15" t="s">
        <v>11</v>
      </c>
      <c r="G3" s="14" t="s">
        <v>12</v>
      </c>
      <c r="H3" s="14">
        <v>1</v>
      </c>
      <c r="I3" s="39">
        <v>26</v>
      </c>
      <c r="J3" s="40">
        <f>H3*I3</f>
        <v>26</v>
      </c>
      <c r="K3" s="39" t="s">
        <v>13</v>
      </c>
      <c r="L3" s="41" t="s">
        <v>14</v>
      </c>
    </row>
    <row r="4" spans="4:12">
      <c r="D4" s="16"/>
      <c r="E4" s="14">
        <v>2</v>
      </c>
      <c r="F4" s="15" t="s">
        <v>15</v>
      </c>
      <c r="G4" s="14" t="s">
        <v>16</v>
      </c>
      <c r="H4" s="14">
        <v>10</v>
      </c>
      <c r="I4" s="39">
        <v>2</v>
      </c>
      <c r="J4" s="40">
        <f>H4*I4</f>
        <v>20</v>
      </c>
      <c r="K4" s="39" t="s">
        <v>13</v>
      </c>
      <c r="L4" s="42" t="s">
        <v>17</v>
      </c>
    </row>
    <row r="5" spans="4:12">
      <c r="D5" s="17" t="s">
        <v>18</v>
      </c>
      <c r="E5" s="14">
        <v>3</v>
      </c>
      <c r="F5" s="14" t="s">
        <v>19</v>
      </c>
      <c r="G5" s="14" t="s">
        <v>16</v>
      </c>
      <c r="H5" s="14">
        <v>80</v>
      </c>
      <c r="I5" s="39">
        <v>1.85</v>
      </c>
      <c r="J5" s="40">
        <f>H5*I5</f>
        <v>148</v>
      </c>
      <c r="K5" s="39" t="s">
        <v>13</v>
      </c>
      <c r="L5" s="42" t="s">
        <v>17</v>
      </c>
    </row>
    <row r="6" spans="1:12">
      <c r="A6" s="18"/>
      <c r="B6" t="s">
        <v>17</v>
      </c>
      <c r="D6" s="19"/>
      <c r="E6" s="14">
        <v>4</v>
      </c>
      <c r="F6" s="14" t="s">
        <v>20</v>
      </c>
      <c r="G6" s="14" t="s">
        <v>21</v>
      </c>
      <c r="H6" s="14">
        <v>100</v>
      </c>
      <c r="I6" s="39">
        <v>1.5</v>
      </c>
      <c r="J6" s="40">
        <f>H6*I6</f>
        <v>150</v>
      </c>
      <c r="K6" s="39" t="s">
        <v>22</v>
      </c>
      <c r="L6" s="43" t="s">
        <v>17</v>
      </c>
    </row>
    <row r="7" spans="1:12">
      <c r="A7" s="20"/>
      <c r="B7" t="s">
        <v>23</v>
      </c>
      <c r="D7" s="19"/>
      <c r="E7" s="14">
        <v>5</v>
      </c>
      <c r="F7" s="14" t="s">
        <v>24</v>
      </c>
      <c r="G7" s="14" t="s">
        <v>16</v>
      </c>
      <c r="H7" s="14">
        <v>2</v>
      </c>
      <c r="I7" s="39">
        <v>21</v>
      </c>
      <c r="J7" s="40">
        <f t="shared" ref="J7:J25" si="0">H7*I7</f>
        <v>42</v>
      </c>
      <c r="K7" s="39" t="s">
        <v>22</v>
      </c>
      <c r="L7" s="43" t="s">
        <v>17</v>
      </c>
    </row>
    <row r="8" spans="4:12">
      <c r="D8" s="19"/>
      <c r="E8" s="14">
        <v>6</v>
      </c>
      <c r="F8" s="14" t="s">
        <v>25</v>
      </c>
      <c r="G8" s="14" t="s">
        <v>21</v>
      </c>
      <c r="H8" s="14">
        <v>400</v>
      </c>
      <c r="I8" s="39">
        <v>0.3</v>
      </c>
      <c r="J8" s="40">
        <f t="shared" si="0"/>
        <v>120</v>
      </c>
      <c r="K8" s="39" t="s">
        <v>22</v>
      </c>
      <c r="L8" s="43" t="s">
        <v>17</v>
      </c>
    </row>
    <row r="9" spans="2:12">
      <c r="B9" s="21"/>
      <c r="D9" s="19"/>
      <c r="E9" s="14">
        <v>7</v>
      </c>
      <c r="F9" s="14" t="s">
        <v>26</v>
      </c>
      <c r="G9" s="14" t="s">
        <v>21</v>
      </c>
      <c r="H9" s="14">
        <v>1</v>
      </c>
      <c r="I9" s="39">
        <v>20</v>
      </c>
      <c r="J9" s="40">
        <f t="shared" si="0"/>
        <v>20</v>
      </c>
      <c r="K9" s="39" t="s">
        <v>22</v>
      </c>
      <c r="L9" s="43" t="s">
        <v>17</v>
      </c>
    </row>
    <row r="10" spans="2:12">
      <c r="B10" s="22"/>
      <c r="D10" s="19"/>
      <c r="E10" s="14">
        <v>8</v>
      </c>
      <c r="F10" s="14" t="s">
        <v>27</v>
      </c>
      <c r="G10" s="14" t="s">
        <v>21</v>
      </c>
      <c r="H10" s="14">
        <v>100</v>
      </c>
      <c r="I10" s="39">
        <v>0.5</v>
      </c>
      <c r="J10" s="40">
        <f t="shared" si="0"/>
        <v>50</v>
      </c>
      <c r="K10" s="39" t="s">
        <v>22</v>
      </c>
      <c r="L10" s="43" t="s">
        <v>17</v>
      </c>
    </row>
    <row r="11" spans="2:12">
      <c r="B11" s="22"/>
      <c r="D11" s="19"/>
      <c r="E11" s="14">
        <v>9</v>
      </c>
      <c r="F11" s="14" t="s">
        <v>28</v>
      </c>
      <c r="G11" s="14" t="s">
        <v>29</v>
      </c>
      <c r="H11" s="14">
        <v>10</v>
      </c>
      <c r="I11" s="39">
        <v>12</v>
      </c>
      <c r="J11" s="40">
        <f t="shared" si="0"/>
        <v>120</v>
      </c>
      <c r="K11" s="39" t="s">
        <v>13</v>
      </c>
      <c r="L11" s="43" t="s">
        <v>17</v>
      </c>
    </row>
    <row r="12" spans="2:12">
      <c r="B12" s="22"/>
      <c r="D12" s="23"/>
      <c r="E12" s="14">
        <v>10</v>
      </c>
      <c r="F12" s="14" t="s">
        <v>30</v>
      </c>
      <c r="G12" s="14" t="s">
        <v>31</v>
      </c>
      <c r="H12" s="14">
        <v>18</v>
      </c>
      <c r="I12" s="39">
        <v>11.66666666</v>
      </c>
      <c r="J12" s="40">
        <v>210</v>
      </c>
      <c r="K12" s="39" t="s">
        <v>22</v>
      </c>
      <c r="L12" s="43" t="s">
        <v>17</v>
      </c>
    </row>
    <row r="13" spans="4:12">
      <c r="D13" s="23"/>
      <c r="E13" s="14">
        <v>11</v>
      </c>
      <c r="F13" s="15" t="s">
        <v>32</v>
      </c>
      <c r="G13" s="14" t="s">
        <v>33</v>
      </c>
      <c r="H13" s="14">
        <v>1</v>
      </c>
      <c r="I13" s="39">
        <v>132</v>
      </c>
      <c r="J13" s="40">
        <f t="shared" si="0"/>
        <v>132</v>
      </c>
      <c r="K13" s="39" t="s">
        <v>34</v>
      </c>
      <c r="L13" s="44" t="s">
        <v>35</v>
      </c>
    </row>
    <row r="14" spans="4:12">
      <c r="D14" s="17" t="s">
        <v>36</v>
      </c>
      <c r="E14" s="14">
        <v>12</v>
      </c>
      <c r="F14" s="15" t="s">
        <v>37</v>
      </c>
      <c r="G14" s="14" t="s">
        <v>38</v>
      </c>
      <c r="H14" s="14">
        <v>8</v>
      </c>
      <c r="I14" s="39">
        <v>6</v>
      </c>
      <c r="J14" s="40">
        <f t="shared" si="0"/>
        <v>48</v>
      </c>
      <c r="K14" s="39" t="s">
        <v>22</v>
      </c>
      <c r="L14" s="45" t="s">
        <v>14</v>
      </c>
    </row>
    <row r="15" spans="4:12">
      <c r="D15" s="23"/>
      <c r="E15" s="14">
        <v>13</v>
      </c>
      <c r="F15" s="15" t="s">
        <v>39</v>
      </c>
      <c r="G15" s="14" t="s">
        <v>33</v>
      </c>
      <c r="H15" s="14">
        <v>1</v>
      </c>
      <c r="I15" s="39">
        <v>200</v>
      </c>
      <c r="J15" s="40">
        <f t="shared" si="0"/>
        <v>200</v>
      </c>
      <c r="K15" s="39" t="s">
        <v>34</v>
      </c>
      <c r="L15" s="44" t="s">
        <v>35</v>
      </c>
    </row>
    <row r="16" spans="4:12">
      <c r="D16" s="17" t="s">
        <v>40</v>
      </c>
      <c r="E16" s="14">
        <v>14</v>
      </c>
      <c r="F16" s="15" t="s">
        <v>41</v>
      </c>
      <c r="G16" s="14" t="s">
        <v>16</v>
      </c>
      <c r="H16" s="14">
        <v>5</v>
      </c>
      <c r="I16" s="39">
        <v>2.5</v>
      </c>
      <c r="J16" s="40">
        <f t="shared" si="0"/>
        <v>12.5</v>
      </c>
      <c r="K16" s="39" t="s">
        <v>34</v>
      </c>
      <c r="L16" s="43" t="s">
        <v>17</v>
      </c>
    </row>
    <row r="17" spans="4:12">
      <c r="D17" s="23"/>
      <c r="E17" s="14">
        <v>15</v>
      </c>
      <c r="F17" s="15" t="s">
        <v>42</v>
      </c>
      <c r="G17" s="14" t="s">
        <v>21</v>
      </c>
      <c r="H17" s="14">
        <v>10</v>
      </c>
      <c r="I17" s="39">
        <v>0.25</v>
      </c>
      <c r="J17" s="40">
        <f t="shared" si="0"/>
        <v>2.5</v>
      </c>
      <c r="K17" s="39" t="s">
        <v>34</v>
      </c>
      <c r="L17" s="43" t="s">
        <v>17</v>
      </c>
    </row>
    <row r="18" spans="4:12">
      <c r="D18" s="17" t="s">
        <v>43</v>
      </c>
      <c r="E18" s="14">
        <v>16</v>
      </c>
      <c r="F18" s="15" t="s">
        <v>19</v>
      </c>
      <c r="G18" s="14" t="s">
        <v>16</v>
      </c>
      <c r="H18" s="14">
        <v>2</v>
      </c>
      <c r="I18" s="39">
        <v>25</v>
      </c>
      <c r="J18" s="40">
        <f t="shared" si="0"/>
        <v>50</v>
      </c>
      <c r="K18" s="39" t="s">
        <v>34</v>
      </c>
      <c r="L18" s="43" t="s">
        <v>17</v>
      </c>
    </row>
    <row r="19" spans="4:12">
      <c r="D19" s="23"/>
      <c r="E19" s="14">
        <v>17</v>
      </c>
      <c r="F19" s="15" t="s">
        <v>44</v>
      </c>
      <c r="G19" s="14" t="s">
        <v>16</v>
      </c>
      <c r="H19" s="14">
        <v>6</v>
      </c>
      <c r="I19" s="39">
        <v>6</v>
      </c>
      <c r="J19" s="40">
        <f t="shared" si="0"/>
        <v>36</v>
      </c>
      <c r="K19" s="39" t="s">
        <v>34</v>
      </c>
      <c r="L19" s="43" t="s">
        <v>17</v>
      </c>
    </row>
    <row r="20" spans="4:12">
      <c r="D20" s="17" t="s">
        <v>45</v>
      </c>
      <c r="E20" s="14">
        <v>18</v>
      </c>
      <c r="F20" s="15" t="s">
        <v>46</v>
      </c>
      <c r="G20" s="14" t="s">
        <v>47</v>
      </c>
      <c r="H20" s="14">
        <v>12</v>
      </c>
      <c r="I20" s="39">
        <v>4.5</v>
      </c>
      <c r="J20" s="40">
        <f t="shared" si="0"/>
        <v>54</v>
      </c>
      <c r="K20" s="39" t="s">
        <v>34</v>
      </c>
      <c r="L20" s="43" t="s">
        <v>17</v>
      </c>
    </row>
    <row r="21" spans="4:12">
      <c r="D21" s="19"/>
      <c r="E21" s="14">
        <v>19</v>
      </c>
      <c r="F21" s="15" t="s">
        <v>48</v>
      </c>
      <c r="G21" s="14" t="s">
        <v>49</v>
      </c>
      <c r="H21" s="14">
        <v>11.3</v>
      </c>
      <c r="I21" s="39">
        <v>4</v>
      </c>
      <c r="J21" s="40">
        <f t="shared" si="0"/>
        <v>45.2</v>
      </c>
      <c r="K21" s="39" t="s">
        <v>34</v>
      </c>
      <c r="L21" s="43" t="s">
        <v>17</v>
      </c>
    </row>
    <row r="22" spans="4:12">
      <c r="D22" s="19"/>
      <c r="E22" s="14">
        <v>20</v>
      </c>
      <c r="F22" s="15" t="s">
        <v>39</v>
      </c>
      <c r="G22" s="14" t="s">
        <v>33</v>
      </c>
      <c r="H22" s="14">
        <v>1</v>
      </c>
      <c r="I22" s="39">
        <v>240</v>
      </c>
      <c r="J22" s="40">
        <f t="shared" si="0"/>
        <v>240</v>
      </c>
      <c r="K22" s="39" t="s">
        <v>34</v>
      </c>
      <c r="L22" s="44" t="s">
        <v>35</v>
      </c>
    </row>
    <row r="23" spans="4:12">
      <c r="D23" s="19"/>
      <c r="E23" s="14">
        <v>21</v>
      </c>
      <c r="F23" s="15" t="s">
        <v>50</v>
      </c>
      <c r="G23" s="14" t="s">
        <v>51</v>
      </c>
      <c r="H23" s="14">
        <v>1</v>
      </c>
      <c r="I23" s="39">
        <v>18</v>
      </c>
      <c r="J23" s="40">
        <f t="shared" si="0"/>
        <v>18</v>
      </c>
      <c r="K23" s="39" t="s">
        <v>13</v>
      </c>
      <c r="L23" s="43" t="s">
        <v>17</v>
      </c>
    </row>
    <row r="24" spans="4:12">
      <c r="D24" s="23"/>
      <c r="E24" s="14">
        <v>22</v>
      </c>
      <c r="F24" s="15" t="s">
        <v>52</v>
      </c>
      <c r="G24" s="14" t="s">
        <v>53</v>
      </c>
      <c r="H24" s="14">
        <v>4</v>
      </c>
      <c r="I24" s="39">
        <v>5</v>
      </c>
      <c r="J24" s="40">
        <f t="shared" si="0"/>
        <v>20</v>
      </c>
      <c r="K24" s="39" t="s">
        <v>13</v>
      </c>
      <c r="L24" s="45" t="s">
        <v>14</v>
      </c>
    </row>
    <row r="25" spans="4:12">
      <c r="D25" s="17" t="s">
        <v>54</v>
      </c>
      <c r="E25" s="14">
        <v>23</v>
      </c>
      <c r="F25" s="15" t="s">
        <v>50</v>
      </c>
      <c r="G25" s="14" t="s">
        <v>51</v>
      </c>
      <c r="H25" s="14">
        <v>1</v>
      </c>
      <c r="I25" s="39">
        <v>12</v>
      </c>
      <c r="J25" s="40">
        <f t="shared" si="0"/>
        <v>12</v>
      </c>
      <c r="K25" s="39" t="s">
        <v>13</v>
      </c>
      <c r="L25" s="43" t="s">
        <v>17</v>
      </c>
    </row>
    <row r="26" spans="4:12">
      <c r="D26" s="19"/>
      <c r="E26" s="14">
        <v>24</v>
      </c>
      <c r="F26" s="15" t="s">
        <v>55</v>
      </c>
      <c r="G26" s="14" t="s">
        <v>33</v>
      </c>
      <c r="H26" s="14">
        <v>1</v>
      </c>
      <c r="I26" s="39">
        <v>100</v>
      </c>
      <c r="J26" s="40">
        <v>100</v>
      </c>
      <c r="K26" s="39" t="s">
        <v>22</v>
      </c>
      <c r="L26" s="43" t="s">
        <v>55</v>
      </c>
    </row>
    <row r="27" spans="4:12">
      <c r="D27" s="23"/>
      <c r="E27" s="14">
        <v>25</v>
      </c>
      <c r="F27" s="15" t="s">
        <v>56</v>
      </c>
      <c r="G27" s="14" t="s">
        <v>51</v>
      </c>
      <c r="H27" s="14">
        <v>1</v>
      </c>
      <c r="I27" s="39">
        <v>12</v>
      </c>
      <c r="J27" s="40">
        <f>H27*I27</f>
        <v>12</v>
      </c>
      <c r="K27" s="39" t="s">
        <v>13</v>
      </c>
      <c r="L27" s="43" t="s">
        <v>17</v>
      </c>
    </row>
    <row r="28" spans="4:12">
      <c r="D28" s="19" t="s">
        <v>57</v>
      </c>
      <c r="E28" s="14">
        <v>26</v>
      </c>
      <c r="F28" s="15" t="s">
        <v>58</v>
      </c>
      <c r="G28" s="14" t="s">
        <v>16</v>
      </c>
      <c r="H28" s="14">
        <v>4</v>
      </c>
      <c r="I28" s="39">
        <v>45</v>
      </c>
      <c r="J28" s="40">
        <f>H28*I28</f>
        <v>180</v>
      </c>
      <c r="K28" s="39" t="s">
        <v>13</v>
      </c>
      <c r="L28" s="43" t="s">
        <v>17</v>
      </c>
    </row>
    <row r="29" spans="4:12">
      <c r="D29" s="19"/>
      <c r="E29" s="14">
        <v>27</v>
      </c>
      <c r="F29" s="14" t="s">
        <v>42</v>
      </c>
      <c r="G29" s="14" t="s">
        <v>21</v>
      </c>
      <c r="H29" s="14">
        <v>400</v>
      </c>
      <c r="I29" s="39">
        <v>0.2</v>
      </c>
      <c r="J29" s="40">
        <f>H29*I29</f>
        <v>80</v>
      </c>
      <c r="K29" s="39" t="s">
        <v>13</v>
      </c>
      <c r="L29" s="42" t="s">
        <v>17</v>
      </c>
    </row>
    <row r="30" spans="4:12">
      <c r="D30" s="19"/>
      <c r="E30" s="14">
        <v>28</v>
      </c>
      <c r="F30" s="24" t="s">
        <v>59</v>
      </c>
      <c r="G30" s="24" t="s">
        <v>29</v>
      </c>
      <c r="H30" s="25">
        <v>3</v>
      </c>
      <c r="I30" s="39">
        <v>7</v>
      </c>
      <c r="J30" s="40">
        <f t="shared" ref="J29:J40" si="1">H30*I30</f>
        <v>21</v>
      </c>
      <c r="K30" s="39" t="s">
        <v>13</v>
      </c>
      <c r="L30" s="42" t="s">
        <v>17</v>
      </c>
    </row>
    <row r="31" spans="4:12">
      <c r="D31" s="19"/>
      <c r="E31" s="14">
        <v>29</v>
      </c>
      <c r="F31" s="14" t="s">
        <v>56</v>
      </c>
      <c r="G31" s="14" t="s">
        <v>51</v>
      </c>
      <c r="H31" s="14">
        <v>2</v>
      </c>
      <c r="I31" s="39">
        <v>6</v>
      </c>
      <c r="J31" s="40">
        <f t="shared" si="1"/>
        <v>12</v>
      </c>
      <c r="K31" s="39" t="s">
        <v>13</v>
      </c>
      <c r="L31" s="42" t="s">
        <v>17</v>
      </c>
    </row>
    <row r="32" spans="4:12">
      <c r="D32" s="19"/>
      <c r="E32" s="14">
        <v>30</v>
      </c>
      <c r="F32" s="14" t="s">
        <v>28</v>
      </c>
      <c r="G32" s="14" t="s">
        <v>29</v>
      </c>
      <c r="H32" s="14">
        <v>6</v>
      </c>
      <c r="I32" s="39">
        <v>10</v>
      </c>
      <c r="J32" s="40">
        <f t="shared" si="1"/>
        <v>60</v>
      </c>
      <c r="K32" s="39" t="s">
        <v>13</v>
      </c>
      <c r="L32" s="42" t="s">
        <v>17</v>
      </c>
    </row>
    <row r="33" spans="4:12">
      <c r="D33" s="19"/>
      <c r="E33" s="14">
        <v>31</v>
      </c>
      <c r="F33" s="14" t="s">
        <v>60</v>
      </c>
      <c r="G33" s="14" t="s">
        <v>21</v>
      </c>
      <c r="H33" s="14">
        <v>400</v>
      </c>
      <c r="I33" s="39">
        <v>0.3</v>
      </c>
      <c r="J33" s="40">
        <f t="shared" si="1"/>
        <v>120</v>
      </c>
      <c r="K33" s="39" t="s">
        <v>13</v>
      </c>
      <c r="L33" s="42" t="s">
        <v>17</v>
      </c>
    </row>
    <row r="34" spans="4:12">
      <c r="D34" s="19"/>
      <c r="E34" s="14">
        <v>32</v>
      </c>
      <c r="F34" s="14" t="s">
        <v>19</v>
      </c>
      <c r="G34" s="14" t="s">
        <v>61</v>
      </c>
      <c r="H34" s="14">
        <v>4</v>
      </c>
      <c r="I34" s="39">
        <v>25</v>
      </c>
      <c r="J34" s="40">
        <f t="shared" si="1"/>
        <v>100</v>
      </c>
      <c r="K34" s="39" t="s">
        <v>13</v>
      </c>
      <c r="L34" s="42" t="s">
        <v>17</v>
      </c>
    </row>
    <row r="35" spans="4:12">
      <c r="D35" s="23"/>
      <c r="E35" s="14">
        <v>33</v>
      </c>
      <c r="F35" s="14" t="s">
        <v>62</v>
      </c>
      <c r="G35" s="14" t="s">
        <v>51</v>
      </c>
      <c r="H35" s="14">
        <v>2</v>
      </c>
      <c r="I35" s="39">
        <v>12</v>
      </c>
      <c r="J35" s="40">
        <f t="shared" si="1"/>
        <v>24</v>
      </c>
      <c r="K35" s="39" t="s">
        <v>13</v>
      </c>
      <c r="L35" s="42" t="s">
        <v>17</v>
      </c>
    </row>
    <row r="36" spans="4:12">
      <c r="D36" s="26" t="s">
        <v>63</v>
      </c>
      <c r="E36" s="14">
        <v>34</v>
      </c>
      <c r="F36" s="14" t="s">
        <v>64</v>
      </c>
      <c r="G36" s="14" t="s">
        <v>21</v>
      </c>
      <c r="H36" s="14">
        <v>50</v>
      </c>
      <c r="I36" s="39">
        <v>0.9</v>
      </c>
      <c r="J36" s="40">
        <f t="shared" si="1"/>
        <v>45</v>
      </c>
      <c r="K36" s="39" t="s">
        <v>22</v>
      </c>
      <c r="L36" s="42" t="s">
        <v>17</v>
      </c>
    </row>
    <row r="37" spans="4:12">
      <c r="D37" s="17" t="s">
        <v>65</v>
      </c>
      <c r="E37" s="14">
        <v>35</v>
      </c>
      <c r="F37" s="14" t="s">
        <v>58</v>
      </c>
      <c r="G37" s="14" t="s">
        <v>16</v>
      </c>
      <c r="H37" s="14">
        <v>6</v>
      </c>
      <c r="I37" s="39">
        <v>45</v>
      </c>
      <c r="J37" s="40">
        <f t="shared" si="1"/>
        <v>270</v>
      </c>
      <c r="K37" s="39" t="s">
        <v>13</v>
      </c>
      <c r="L37" s="42" t="s">
        <v>17</v>
      </c>
    </row>
    <row r="38" spans="4:12">
      <c r="D38" s="19"/>
      <c r="E38" s="14">
        <v>36</v>
      </c>
      <c r="F38" s="14" t="s">
        <v>66</v>
      </c>
      <c r="G38" s="14" t="s">
        <v>21</v>
      </c>
      <c r="H38" s="14">
        <v>900</v>
      </c>
      <c r="I38" s="39">
        <v>0.12</v>
      </c>
      <c r="J38" s="40">
        <f t="shared" si="1"/>
        <v>108</v>
      </c>
      <c r="K38" s="39" t="s">
        <v>13</v>
      </c>
      <c r="L38" s="42" t="s">
        <v>17</v>
      </c>
    </row>
    <row r="39" spans="4:12">
      <c r="D39" s="19"/>
      <c r="E39" s="14">
        <v>37</v>
      </c>
      <c r="F39" s="14" t="s">
        <v>59</v>
      </c>
      <c r="G39" s="14" t="s">
        <v>29</v>
      </c>
      <c r="H39" s="14">
        <v>3</v>
      </c>
      <c r="I39" s="39">
        <v>7</v>
      </c>
      <c r="J39" s="40">
        <f t="shared" si="1"/>
        <v>21</v>
      </c>
      <c r="K39" s="39" t="s">
        <v>13</v>
      </c>
      <c r="L39" s="42" t="s">
        <v>17</v>
      </c>
    </row>
    <row r="40" spans="4:12">
      <c r="D40" s="23"/>
      <c r="E40" s="14">
        <v>38</v>
      </c>
      <c r="F40" s="14" t="s">
        <v>28</v>
      </c>
      <c r="G40" s="14" t="s">
        <v>29</v>
      </c>
      <c r="H40" s="14">
        <v>5</v>
      </c>
      <c r="I40" s="39">
        <v>8</v>
      </c>
      <c r="J40" s="40">
        <f t="shared" si="1"/>
        <v>40</v>
      </c>
      <c r="K40" s="39" t="s">
        <v>13</v>
      </c>
      <c r="L40" s="42" t="s">
        <v>17</v>
      </c>
    </row>
    <row r="41" spans="9:11">
      <c r="I41" s="46" t="s">
        <v>67</v>
      </c>
      <c r="J41" s="47">
        <f>SUM(J3:J40)</f>
        <v>2969.2</v>
      </c>
      <c r="K41" s="48"/>
    </row>
    <row r="42" spans="4:11">
      <c r="D42" s="27" t="s">
        <v>68</v>
      </c>
      <c r="E42" s="28" t="s">
        <v>69</v>
      </c>
      <c r="I42" s="46"/>
      <c r="J42" s="47"/>
      <c r="K42" s="48"/>
    </row>
    <row r="43" spans="4:5">
      <c r="D43" s="27" t="s">
        <v>70</v>
      </c>
      <c r="E43" s="28">
        <v>94</v>
      </c>
    </row>
    <row r="44" spans="4:5">
      <c r="D44" s="27" t="s">
        <v>71</v>
      </c>
      <c r="E44" s="28">
        <v>2203.2</v>
      </c>
    </row>
    <row r="45" spans="4:5">
      <c r="D45" s="27" t="s">
        <v>72</v>
      </c>
      <c r="E45" s="28">
        <v>572</v>
      </c>
    </row>
    <row r="46" spans="4:5">
      <c r="D46" s="27" t="s">
        <v>73</v>
      </c>
      <c r="E46" s="28">
        <v>100</v>
      </c>
    </row>
    <row r="47" spans="4:5">
      <c r="D47" s="27" t="s">
        <v>67</v>
      </c>
      <c r="E47" s="28">
        <f>SUM(E43:E46)</f>
        <v>2969.2</v>
      </c>
    </row>
    <row r="49" ht="13.5" spans="6:10">
      <c r="F49" s="29" t="s">
        <v>74</v>
      </c>
      <c r="G49" s="2"/>
      <c r="H49" s="2"/>
      <c r="I49" s="2"/>
      <c r="J49" s="2"/>
    </row>
    <row r="50" ht="13.5" spans="7:10">
      <c r="G50" s="2"/>
      <c r="H50" s="2"/>
      <c r="I50" s="2"/>
      <c r="J50" s="2"/>
    </row>
    <row r="51" spans="6:12">
      <c r="F51" s="30" t="s">
        <v>75</v>
      </c>
      <c r="G51" s="31" t="s">
        <v>74</v>
      </c>
      <c r="H51" s="31"/>
      <c r="I51" s="30"/>
      <c r="J51" s="30"/>
      <c r="K51" s="30"/>
      <c r="L51" s="4"/>
    </row>
    <row r="52" spans="6:12">
      <c r="F52" s="32" t="s">
        <v>76</v>
      </c>
      <c r="G52" s="33" t="s">
        <v>77</v>
      </c>
      <c r="H52" s="32" t="s">
        <v>78</v>
      </c>
      <c r="I52" s="32" t="s">
        <v>79</v>
      </c>
      <c r="J52" s="32" t="s">
        <v>80</v>
      </c>
      <c r="K52" s="32" t="s">
        <v>7</v>
      </c>
      <c r="L52" s="4"/>
    </row>
    <row r="53" spans="6:12">
      <c r="F53" s="32" t="s">
        <v>81</v>
      </c>
      <c r="G53" s="33">
        <v>56587</v>
      </c>
      <c r="H53" s="32">
        <v>56621</v>
      </c>
      <c r="I53" s="32">
        <f>H53-G53</f>
        <v>34</v>
      </c>
      <c r="J53" s="32">
        <v>1.2</v>
      </c>
      <c r="K53" s="32">
        <f>J53*I53</f>
        <v>40.8</v>
      </c>
      <c r="L53" s="4"/>
    </row>
    <row r="54" spans="6:12">
      <c r="F54" s="32" t="s">
        <v>82</v>
      </c>
      <c r="G54" s="33">
        <v>56621</v>
      </c>
      <c r="H54" s="32">
        <v>56668</v>
      </c>
      <c r="I54" s="32">
        <f t="shared" ref="I54:I70" si="2">H54-G54</f>
        <v>47</v>
      </c>
      <c r="J54" s="32">
        <v>1.2</v>
      </c>
      <c r="K54" s="32">
        <f t="shared" ref="K54:K70" si="3">J54*I54</f>
        <v>56.4</v>
      </c>
      <c r="L54" s="4"/>
    </row>
    <row r="55" spans="6:12">
      <c r="F55" s="32" t="s">
        <v>83</v>
      </c>
      <c r="G55" s="33">
        <v>56668</v>
      </c>
      <c r="H55" s="32">
        <v>56724</v>
      </c>
      <c r="I55" s="32">
        <f t="shared" si="2"/>
        <v>56</v>
      </c>
      <c r="J55" s="32">
        <v>1.2</v>
      </c>
      <c r="K55" s="32">
        <f t="shared" si="3"/>
        <v>67.2</v>
      </c>
      <c r="L55" s="4"/>
    </row>
    <row r="56" spans="6:12">
      <c r="F56" s="32" t="s">
        <v>18</v>
      </c>
      <c r="G56" s="33">
        <v>56724</v>
      </c>
      <c r="H56" s="32">
        <v>56774</v>
      </c>
      <c r="I56" s="32">
        <f t="shared" si="2"/>
        <v>50</v>
      </c>
      <c r="J56" s="32">
        <v>1.2</v>
      </c>
      <c r="K56" s="32">
        <f t="shared" si="3"/>
        <v>60</v>
      </c>
      <c r="L56" s="4"/>
    </row>
    <row r="57" spans="6:12">
      <c r="F57" s="32" t="s">
        <v>84</v>
      </c>
      <c r="G57" s="33">
        <v>56774</v>
      </c>
      <c r="H57" s="32">
        <v>56823</v>
      </c>
      <c r="I57" s="32">
        <f t="shared" si="2"/>
        <v>49</v>
      </c>
      <c r="J57" s="32">
        <v>1.2</v>
      </c>
      <c r="K57" s="32">
        <f t="shared" si="3"/>
        <v>58.8</v>
      </c>
      <c r="L57" s="4"/>
    </row>
    <row r="58" spans="6:12">
      <c r="F58" s="32" t="s">
        <v>36</v>
      </c>
      <c r="G58" s="33">
        <v>56823</v>
      </c>
      <c r="H58" s="32">
        <v>56895</v>
      </c>
      <c r="I58" s="32">
        <f t="shared" si="2"/>
        <v>72</v>
      </c>
      <c r="J58" s="32">
        <v>1.2</v>
      </c>
      <c r="K58" s="32">
        <f t="shared" si="3"/>
        <v>86.4</v>
      </c>
      <c r="L58" s="4"/>
    </row>
    <row r="59" spans="6:12">
      <c r="F59" s="32" t="s">
        <v>40</v>
      </c>
      <c r="G59" s="33">
        <v>56895</v>
      </c>
      <c r="H59" s="32">
        <v>56944</v>
      </c>
      <c r="I59" s="32">
        <f t="shared" si="2"/>
        <v>49</v>
      </c>
      <c r="J59" s="32">
        <v>1.2</v>
      </c>
      <c r="K59" s="32">
        <f t="shared" si="3"/>
        <v>58.8</v>
      </c>
      <c r="L59" s="4"/>
    </row>
    <row r="60" spans="6:12">
      <c r="F60" s="32" t="s">
        <v>43</v>
      </c>
      <c r="G60" s="33">
        <v>56944</v>
      </c>
      <c r="H60" s="32">
        <v>56998</v>
      </c>
      <c r="I60" s="32">
        <f t="shared" si="2"/>
        <v>54</v>
      </c>
      <c r="J60" s="32">
        <v>1.2</v>
      </c>
      <c r="K60" s="32">
        <f t="shared" si="3"/>
        <v>64.8</v>
      </c>
      <c r="L60" s="4"/>
    </row>
    <row r="61" spans="6:12">
      <c r="F61" s="32" t="s">
        <v>45</v>
      </c>
      <c r="G61" s="33">
        <v>56998</v>
      </c>
      <c r="H61" s="32">
        <v>57058</v>
      </c>
      <c r="I61" s="32">
        <f t="shared" si="2"/>
        <v>60</v>
      </c>
      <c r="J61" s="32">
        <v>1.2</v>
      </c>
      <c r="K61" s="32">
        <f t="shared" si="3"/>
        <v>72</v>
      </c>
      <c r="L61" s="4"/>
    </row>
    <row r="62" spans="6:12">
      <c r="F62" s="32" t="s">
        <v>85</v>
      </c>
      <c r="G62" s="33">
        <v>57058</v>
      </c>
      <c r="H62" s="32">
        <v>57125</v>
      </c>
      <c r="I62" s="32">
        <f t="shared" si="2"/>
        <v>67</v>
      </c>
      <c r="J62" s="32">
        <v>1.2</v>
      </c>
      <c r="K62" s="32">
        <f t="shared" si="3"/>
        <v>80.4</v>
      </c>
      <c r="L62" s="4"/>
    </row>
    <row r="63" spans="6:11">
      <c r="F63" s="32" t="s">
        <v>86</v>
      </c>
      <c r="G63" s="33">
        <v>57125</v>
      </c>
      <c r="H63" s="32">
        <v>57175</v>
      </c>
      <c r="I63" s="32">
        <f t="shared" si="2"/>
        <v>50</v>
      </c>
      <c r="J63" s="32">
        <v>1.2</v>
      </c>
      <c r="K63" s="32">
        <f t="shared" si="3"/>
        <v>60</v>
      </c>
    </row>
    <row r="64" spans="6:11">
      <c r="F64" s="32" t="s">
        <v>87</v>
      </c>
      <c r="G64" s="34">
        <v>57175</v>
      </c>
      <c r="H64" s="35">
        <v>57246</v>
      </c>
      <c r="I64" s="32">
        <f t="shared" si="2"/>
        <v>71</v>
      </c>
      <c r="J64" s="32">
        <v>1.2</v>
      </c>
      <c r="K64" s="32">
        <f t="shared" si="3"/>
        <v>85.2</v>
      </c>
    </row>
    <row r="65" spans="6:11">
      <c r="F65" s="49" t="s">
        <v>54</v>
      </c>
      <c r="G65" s="50">
        <v>57246</v>
      </c>
      <c r="H65" s="50">
        <v>57279</v>
      </c>
      <c r="I65" s="32">
        <f t="shared" si="2"/>
        <v>33</v>
      </c>
      <c r="J65" s="32">
        <v>1.2</v>
      </c>
      <c r="K65" s="32">
        <f t="shared" si="3"/>
        <v>39.6</v>
      </c>
    </row>
    <row r="66" spans="6:11">
      <c r="F66" s="49" t="s">
        <v>57</v>
      </c>
      <c r="G66" s="50">
        <v>57279</v>
      </c>
      <c r="H66" s="50">
        <v>57324</v>
      </c>
      <c r="I66" s="32">
        <f t="shared" si="2"/>
        <v>45</v>
      </c>
      <c r="J66" s="32">
        <v>1.2</v>
      </c>
      <c r="K66" s="32">
        <f t="shared" si="3"/>
        <v>54</v>
      </c>
    </row>
    <row r="67" spans="6:11">
      <c r="F67" s="49" t="s">
        <v>88</v>
      </c>
      <c r="G67" s="50">
        <v>57324</v>
      </c>
      <c r="H67" s="50">
        <v>57357</v>
      </c>
      <c r="I67" s="32">
        <f t="shared" si="2"/>
        <v>33</v>
      </c>
      <c r="J67" s="32">
        <v>1.2</v>
      </c>
      <c r="K67" s="32">
        <f t="shared" si="3"/>
        <v>39.6</v>
      </c>
    </row>
    <row r="68" spans="6:11">
      <c r="F68" s="49" t="s">
        <v>89</v>
      </c>
      <c r="G68" s="50">
        <v>57357</v>
      </c>
      <c r="H68" s="50">
        <v>57394</v>
      </c>
      <c r="I68" s="32">
        <f t="shared" si="2"/>
        <v>37</v>
      </c>
      <c r="J68" s="32">
        <v>1.2</v>
      </c>
      <c r="K68" s="32">
        <f t="shared" si="3"/>
        <v>44.4</v>
      </c>
    </row>
    <row r="69" spans="6:11">
      <c r="F69" s="49" t="s">
        <v>63</v>
      </c>
      <c r="G69" s="50">
        <v>57394</v>
      </c>
      <c r="H69" s="50">
        <v>57433</v>
      </c>
      <c r="I69" s="32">
        <f t="shared" si="2"/>
        <v>39</v>
      </c>
      <c r="J69" s="32">
        <v>1.2</v>
      </c>
      <c r="K69" s="32">
        <f t="shared" si="3"/>
        <v>46.8</v>
      </c>
    </row>
    <row r="70" spans="6:11">
      <c r="F70" s="49" t="s">
        <v>65</v>
      </c>
      <c r="G70" s="50">
        <v>57433</v>
      </c>
      <c r="H70" s="50">
        <v>57478</v>
      </c>
      <c r="I70" s="32">
        <f t="shared" si="2"/>
        <v>45</v>
      </c>
      <c r="J70" s="32">
        <v>1.2</v>
      </c>
      <c r="K70" s="32">
        <f t="shared" si="3"/>
        <v>54</v>
      </c>
    </row>
    <row r="71" spans="7:11">
      <c r="G71" s="51"/>
      <c r="H71" s="51"/>
      <c r="I71" s="51"/>
      <c r="J71" s="5" t="s">
        <v>67</v>
      </c>
      <c r="K71">
        <f>SUM(K53:K70)</f>
        <v>1069.2</v>
      </c>
    </row>
    <row r="72" spans="4:7">
      <c r="D72" s="52" t="s">
        <v>90</v>
      </c>
      <c r="G72" s="2"/>
    </row>
    <row r="73" spans="4:7">
      <c r="D73" s="2"/>
      <c r="G73" s="2"/>
    </row>
    <row r="74" ht="13.5" spans="4:7">
      <c r="D74" s="2"/>
      <c r="G74" s="2"/>
    </row>
  </sheetData>
  <mergeCells count="12">
    <mergeCell ref="G51:H51"/>
    <mergeCell ref="D3:D4"/>
    <mergeCell ref="D5:D12"/>
    <mergeCell ref="D14:D15"/>
    <mergeCell ref="D16:D17"/>
    <mergeCell ref="D18:D19"/>
    <mergeCell ref="D20:D24"/>
    <mergeCell ref="D25:D27"/>
    <mergeCell ref="D28:D35"/>
    <mergeCell ref="D37:D40"/>
    <mergeCell ref="F49:J50"/>
    <mergeCell ref="D72:G7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2022-03-03T13:11:00Z</dcterms:created>
  <dcterms:modified xsi:type="dcterms:W3CDTF">2022-04-21T01:58:43Z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2052-11.1.0.11365</vt:lpwstr>
  </property>
</Properties>
</file>