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<sst xmlns="http://schemas.openxmlformats.org/spreadsheetml/2006/main" count="180" uniqueCount="75">
  <si>
    <t>2022年2月25至3月30日项目费用报销明细</t>
  </si>
  <si>
    <t>购买日期</t>
  </si>
  <si>
    <t>序号</t>
  </si>
  <si>
    <t>名称</t>
  </si>
  <si>
    <t>单位</t>
  </si>
  <si>
    <t>数量</t>
  </si>
  <si>
    <t>单价</t>
  </si>
  <si>
    <t>金额</t>
  </si>
  <si>
    <t>使用项目</t>
  </si>
  <si>
    <t>备注</t>
  </si>
  <si>
    <t>航空插头</t>
  </si>
  <si>
    <t>个</t>
  </si>
  <si>
    <t>常州比亚迪项目</t>
  </si>
  <si>
    <t>辅材</t>
  </si>
  <si>
    <t>2P40A空开</t>
  </si>
  <si>
    <t>电工胶布</t>
  </si>
  <si>
    <t>卷</t>
  </si>
  <si>
    <t>25U型卡</t>
  </si>
  <si>
    <t>单P16A空开</t>
  </si>
  <si>
    <t>16A插座</t>
  </si>
  <si>
    <t>4*4角铁</t>
  </si>
  <si>
    <t>支</t>
  </si>
  <si>
    <t>钻尾螺丝</t>
  </si>
  <si>
    <t>盒</t>
  </si>
  <si>
    <t>自攻螺丝</t>
  </si>
  <si>
    <t>PVC地槽</t>
  </si>
  <si>
    <t>米</t>
  </si>
  <si>
    <t>主材</t>
  </si>
  <si>
    <t>叉车费</t>
  </si>
  <si>
    <t>次</t>
  </si>
  <si>
    <t>人工辅材</t>
  </si>
  <si>
    <t>25KPG线管</t>
  </si>
  <si>
    <t>根</t>
  </si>
  <si>
    <t>25KPG弯头</t>
  </si>
  <si>
    <t>26KPG直接</t>
  </si>
  <si>
    <t>27KPG索姆</t>
  </si>
  <si>
    <t>25PVC线管</t>
  </si>
  <si>
    <t>捆</t>
  </si>
  <si>
    <t>25PVC直接</t>
  </si>
  <si>
    <t>运费</t>
  </si>
  <si>
    <t>请余工胡佳吃饭</t>
  </si>
  <si>
    <t>业务招待费</t>
  </si>
  <si>
    <t>老虎卡</t>
  </si>
  <si>
    <t>只</t>
  </si>
  <si>
    <t>PZ-304回路电控箱</t>
  </si>
  <si>
    <t>1P16A空开</t>
  </si>
  <si>
    <t>请王勇他们吃饭</t>
  </si>
  <si>
    <t>5*5角铁（中标）</t>
  </si>
  <si>
    <t>三角支撑架</t>
  </si>
  <si>
    <t>批</t>
  </si>
  <si>
    <t>5*5角铁（国标）</t>
  </si>
  <si>
    <t>电视机支架</t>
  </si>
  <si>
    <t>房租</t>
  </si>
  <si>
    <t>套</t>
  </si>
  <si>
    <t>4月12到期</t>
  </si>
  <si>
    <t>水电费</t>
  </si>
  <si>
    <t>截至到25号</t>
  </si>
  <si>
    <t>4月28到期</t>
  </si>
  <si>
    <t>卷尺</t>
  </si>
  <si>
    <t>大屏遮挡板</t>
  </si>
  <si>
    <t>主材，生产管理系统大屏安装</t>
  </si>
  <si>
    <t>制作费</t>
  </si>
  <si>
    <t>总计1</t>
  </si>
  <si>
    <t>车辆费用</t>
  </si>
  <si>
    <t>项目名称</t>
  </si>
  <si>
    <t>日期</t>
  </si>
  <si>
    <t>里程数</t>
  </si>
  <si>
    <t>距离</t>
  </si>
  <si>
    <t>补贴</t>
  </si>
  <si>
    <t>项目主材</t>
  </si>
  <si>
    <t>项目辅材</t>
  </si>
  <si>
    <t>总计2</t>
  </si>
  <si>
    <t>房屋租金及水电费</t>
  </si>
  <si>
    <t>总计</t>
  </si>
  <si>
    <t>总计=总计1+总计2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</si>
</sst>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1">
    <font>
      <sz val="11"/>
      <color theme="1"/>
      <name val="等线"/>
      <charset val="134"/>
      <scheme val="minor"/>
    </font>
    <font>
      <b/>
      <sz val="16"/>
      <color theme="1"/>
      <name val="黑体"/>
      <charset val="134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8" fillId="18" borderId="3" applyNumberFormat="0" applyAlignment="0" applyProtection="0">
      <alignment vertical="center"/>
    </xf>
    <xf numFmtId="0" fontId="20" fillId="26" borderId="9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0"/>
  <sheetViews>
    <sheetView tabSelected="1" topLeftCell="A34" workbookViewId="0">
      <selection activeCell="I43" sqref="I43"/>
    </sheetView>
  </sheetViews>
  <sheetFormatPr defaultColWidth="9" defaultRowHeight="14.25"/>
  <cols>
    <col min="1" max="1" width="13.5" style="1" customWidth="1"/>
    <col min="2" max="2" width="9" style="1"/>
    <col min="3" max="3" width="16.375" style="1" customWidth="1"/>
    <col min="4" max="6" width="9" style="1"/>
    <col min="7" max="7" width="9.375" style="1"/>
    <col min="8" max="8" width="17.5" style="1" customWidth="1"/>
    <col min="9" max="9" width="35.5" style="1" customWidth="1"/>
    <col min="10" max="10" width="20.625" style="2" customWidth="1"/>
    <col min="11" max="11" width="9.375" style="1"/>
  </cols>
  <sheetData>
    <row r="1" ht="30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0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20" customHeight="1" spans="1:9">
      <c r="A3" s="5">
        <v>44617</v>
      </c>
      <c r="B3" s="4">
        <v>1</v>
      </c>
      <c r="C3" s="4" t="s">
        <v>10</v>
      </c>
      <c r="D3" s="4" t="s">
        <v>11</v>
      </c>
      <c r="E3" s="4">
        <v>10</v>
      </c>
      <c r="F3" s="4">
        <v>38</v>
      </c>
      <c r="G3" s="4">
        <f t="shared" ref="G3:G9" si="0">F3*E3</f>
        <v>380</v>
      </c>
      <c r="H3" s="4" t="s">
        <v>12</v>
      </c>
      <c r="I3" s="4" t="s">
        <v>13</v>
      </c>
    </row>
    <row r="4" ht="20" customHeight="1" spans="1:9">
      <c r="A4" s="4"/>
      <c r="B4" s="4">
        <v>2</v>
      </c>
      <c r="C4" s="4" t="s">
        <v>14</v>
      </c>
      <c r="D4" s="4" t="s">
        <v>11</v>
      </c>
      <c r="E4" s="4">
        <v>20</v>
      </c>
      <c r="F4" s="4">
        <v>28</v>
      </c>
      <c r="G4" s="4">
        <f t="shared" si="0"/>
        <v>560</v>
      </c>
      <c r="H4" s="4" t="s">
        <v>12</v>
      </c>
      <c r="I4" s="4" t="s">
        <v>13</v>
      </c>
    </row>
    <row r="5" ht="20" customHeight="1" spans="1:9">
      <c r="A5" s="4"/>
      <c r="B5" s="4">
        <v>3</v>
      </c>
      <c r="C5" s="4" t="s">
        <v>15</v>
      </c>
      <c r="D5" s="4" t="s">
        <v>16</v>
      </c>
      <c r="E5" s="4">
        <v>10</v>
      </c>
      <c r="F5" s="4">
        <v>2</v>
      </c>
      <c r="G5" s="4">
        <f t="shared" si="0"/>
        <v>20</v>
      </c>
      <c r="H5" s="4" t="s">
        <v>12</v>
      </c>
      <c r="I5" s="4" t="s">
        <v>13</v>
      </c>
    </row>
    <row r="6" ht="20" customHeight="1" spans="1:9">
      <c r="A6" s="5">
        <v>44619</v>
      </c>
      <c r="B6" s="4">
        <v>4</v>
      </c>
      <c r="C6" s="4" t="s">
        <v>17</v>
      </c>
      <c r="D6" s="4" t="s">
        <v>11</v>
      </c>
      <c r="E6" s="4">
        <v>500</v>
      </c>
      <c r="F6" s="4">
        <v>0.4</v>
      </c>
      <c r="G6" s="4">
        <f t="shared" si="0"/>
        <v>200</v>
      </c>
      <c r="H6" s="4" t="s">
        <v>12</v>
      </c>
      <c r="I6" s="4" t="s">
        <v>13</v>
      </c>
    </row>
    <row r="7" ht="20" customHeight="1" spans="1:9">
      <c r="A7" s="4"/>
      <c r="B7" s="4">
        <v>5</v>
      </c>
      <c r="C7" s="4" t="s">
        <v>18</v>
      </c>
      <c r="D7" s="4" t="s">
        <v>11</v>
      </c>
      <c r="E7" s="4">
        <v>24</v>
      </c>
      <c r="F7" s="4">
        <v>10</v>
      </c>
      <c r="G7" s="4">
        <f t="shared" si="0"/>
        <v>240</v>
      </c>
      <c r="H7" s="4" t="s">
        <v>12</v>
      </c>
      <c r="I7" s="4" t="s">
        <v>13</v>
      </c>
    </row>
    <row r="8" ht="20" customHeight="1" spans="1:9">
      <c r="A8" s="4"/>
      <c r="B8" s="4">
        <v>6</v>
      </c>
      <c r="C8" s="4" t="s">
        <v>19</v>
      </c>
      <c r="D8" s="4" t="s">
        <v>11</v>
      </c>
      <c r="E8" s="4">
        <v>10</v>
      </c>
      <c r="F8" s="4">
        <v>38</v>
      </c>
      <c r="G8" s="4">
        <f t="shared" si="0"/>
        <v>380</v>
      </c>
      <c r="H8" s="4" t="s">
        <v>12</v>
      </c>
      <c r="I8" s="4" t="s">
        <v>13</v>
      </c>
    </row>
    <row r="9" ht="20" customHeight="1" spans="1:9">
      <c r="A9" s="5">
        <v>44620</v>
      </c>
      <c r="B9" s="4">
        <v>7</v>
      </c>
      <c r="C9" s="4" t="s">
        <v>20</v>
      </c>
      <c r="D9" s="4" t="s">
        <v>21</v>
      </c>
      <c r="E9" s="4">
        <v>15</v>
      </c>
      <c r="F9" s="4">
        <v>65</v>
      </c>
      <c r="G9" s="4">
        <f t="shared" si="0"/>
        <v>975</v>
      </c>
      <c r="H9" s="4" t="s">
        <v>12</v>
      </c>
      <c r="I9" s="4" t="s">
        <v>13</v>
      </c>
    </row>
    <row r="10" ht="20" customHeight="1" spans="1:9">
      <c r="A10" s="4"/>
      <c r="B10" s="4">
        <v>11</v>
      </c>
      <c r="C10" s="4" t="s">
        <v>22</v>
      </c>
      <c r="D10" s="4" t="s">
        <v>23</v>
      </c>
      <c r="E10" s="4">
        <v>1</v>
      </c>
      <c r="F10" s="4">
        <v>40</v>
      </c>
      <c r="G10" s="4">
        <f t="shared" ref="G10:G44" si="1">F10*E10</f>
        <v>40</v>
      </c>
      <c r="H10" s="4" t="s">
        <v>12</v>
      </c>
      <c r="I10" s="4" t="s">
        <v>13</v>
      </c>
    </row>
    <row r="11" ht="20" customHeight="1" spans="1:9">
      <c r="A11" s="4"/>
      <c r="B11" s="4">
        <v>12</v>
      </c>
      <c r="C11" s="4" t="s">
        <v>24</v>
      </c>
      <c r="D11" s="4" t="s">
        <v>23</v>
      </c>
      <c r="E11" s="4">
        <v>1</v>
      </c>
      <c r="F11" s="4">
        <v>25</v>
      </c>
      <c r="G11" s="4">
        <f t="shared" si="1"/>
        <v>25</v>
      </c>
      <c r="H11" s="4" t="s">
        <v>12</v>
      </c>
      <c r="I11" s="4" t="s">
        <v>13</v>
      </c>
    </row>
    <row r="12" ht="20" customHeight="1" spans="1:9">
      <c r="A12" s="5">
        <v>44600</v>
      </c>
      <c r="B12" s="4">
        <v>13</v>
      </c>
      <c r="C12" s="4" t="s">
        <v>25</v>
      </c>
      <c r="D12" s="4" t="s">
        <v>26</v>
      </c>
      <c r="E12" s="4">
        <v>50</v>
      </c>
      <c r="F12" s="4">
        <v>5.38</v>
      </c>
      <c r="G12" s="4">
        <f t="shared" si="1"/>
        <v>269</v>
      </c>
      <c r="H12" s="4" t="s">
        <v>12</v>
      </c>
      <c r="I12" s="4" t="s">
        <v>27</v>
      </c>
    </row>
    <row r="13" ht="20" customHeight="1" spans="1:9">
      <c r="A13" s="5">
        <v>44622</v>
      </c>
      <c r="B13" s="4">
        <v>14</v>
      </c>
      <c r="C13" s="4" t="s">
        <v>28</v>
      </c>
      <c r="D13" s="4" t="s">
        <v>29</v>
      </c>
      <c r="E13" s="4">
        <v>1</v>
      </c>
      <c r="F13" s="4">
        <v>150</v>
      </c>
      <c r="G13" s="4">
        <f t="shared" si="1"/>
        <v>150</v>
      </c>
      <c r="H13" s="4" t="s">
        <v>12</v>
      </c>
      <c r="I13" s="4" t="s">
        <v>30</v>
      </c>
    </row>
    <row r="14" ht="20" customHeight="1" spans="1:9">
      <c r="A14" s="5">
        <v>44623</v>
      </c>
      <c r="B14" s="4">
        <v>15</v>
      </c>
      <c r="C14" s="4" t="s">
        <v>31</v>
      </c>
      <c r="D14" s="4" t="s">
        <v>32</v>
      </c>
      <c r="E14" s="4">
        <v>125</v>
      </c>
      <c r="F14" s="4">
        <v>12</v>
      </c>
      <c r="G14" s="4">
        <f t="shared" si="1"/>
        <v>1500</v>
      </c>
      <c r="H14" s="4" t="s">
        <v>12</v>
      </c>
      <c r="I14" s="4" t="s">
        <v>27</v>
      </c>
    </row>
    <row r="15" ht="20" customHeight="1" spans="1:9">
      <c r="A15" s="4"/>
      <c r="B15" s="4">
        <v>16</v>
      </c>
      <c r="C15" s="4" t="s">
        <v>33</v>
      </c>
      <c r="D15" s="4" t="s">
        <v>11</v>
      </c>
      <c r="E15" s="4">
        <v>60</v>
      </c>
      <c r="F15" s="4">
        <v>2</v>
      </c>
      <c r="G15" s="4">
        <f t="shared" si="1"/>
        <v>120</v>
      </c>
      <c r="H15" s="4" t="s">
        <v>12</v>
      </c>
      <c r="I15" s="4" t="s">
        <v>13</v>
      </c>
    </row>
    <row r="16" ht="20" customHeight="1" spans="1:9">
      <c r="A16" s="4"/>
      <c r="B16" s="4">
        <v>17</v>
      </c>
      <c r="C16" s="4" t="s">
        <v>34</v>
      </c>
      <c r="D16" s="4" t="s">
        <v>11</v>
      </c>
      <c r="E16" s="4">
        <v>100</v>
      </c>
      <c r="F16" s="4">
        <v>0.4</v>
      </c>
      <c r="G16" s="4">
        <f t="shared" si="1"/>
        <v>40</v>
      </c>
      <c r="H16" s="4" t="s">
        <v>12</v>
      </c>
      <c r="I16" s="4" t="s">
        <v>13</v>
      </c>
    </row>
    <row r="17" ht="20" customHeight="1" spans="1:9">
      <c r="A17" s="4"/>
      <c r="B17" s="4">
        <v>18</v>
      </c>
      <c r="C17" s="4" t="s">
        <v>35</v>
      </c>
      <c r="D17" s="4" t="s">
        <v>11</v>
      </c>
      <c r="E17" s="4">
        <v>50</v>
      </c>
      <c r="F17" s="4">
        <v>0.4</v>
      </c>
      <c r="G17" s="4">
        <f t="shared" si="1"/>
        <v>20</v>
      </c>
      <c r="H17" s="4" t="s">
        <v>12</v>
      </c>
      <c r="I17" s="4" t="s">
        <v>13</v>
      </c>
    </row>
    <row r="18" ht="20" customHeight="1" spans="1:9">
      <c r="A18" s="4"/>
      <c r="B18" s="4">
        <v>19</v>
      </c>
      <c r="C18" s="4" t="s">
        <v>36</v>
      </c>
      <c r="D18" s="4" t="s">
        <v>37</v>
      </c>
      <c r="E18" s="4">
        <v>10</v>
      </c>
      <c r="F18" s="4">
        <v>195</v>
      </c>
      <c r="G18" s="4">
        <f t="shared" si="1"/>
        <v>1950</v>
      </c>
      <c r="H18" s="4" t="s">
        <v>12</v>
      </c>
      <c r="I18" s="4" t="s">
        <v>27</v>
      </c>
    </row>
    <row r="19" ht="20" customHeight="1" spans="1:9">
      <c r="A19" s="4"/>
      <c r="B19" s="4">
        <v>20</v>
      </c>
      <c r="C19" s="4" t="s">
        <v>38</v>
      </c>
      <c r="D19" s="4" t="s">
        <v>11</v>
      </c>
      <c r="E19" s="4">
        <v>200</v>
      </c>
      <c r="F19" s="4">
        <v>0.25</v>
      </c>
      <c r="G19" s="4">
        <f t="shared" si="1"/>
        <v>50</v>
      </c>
      <c r="H19" s="4" t="s">
        <v>12</v>
      </c>
      <c r="I19" s="4" t="s">
        <v>13</v>
      </c>
    </row>
    <row r="20" ht="20" customHeight="1" spans="1:9">
      <c r="A20" s="4"/>
      <c r="B20" s="4">
        <v>21</v>
      </c>
      <c r="C20" s="4" t="s">
        <v>17</v>
      </c>
      <c r="D20" s="4" t="s">
        <v>11</v>
      </c>
      <c r="E20" s="4">
        <v>200</v>
      </c>
      <c r="F20" s="4">
        <v>0.15</v>
      </c>
      <c r="G20" s="4">
        <f t="shared" si="1"/>
        <v>30</v>
      </c>
      <c r="H20" s="4" t="s">
        <v>12</v>
      </c>
      <c r="I20" s="4" t="s">
        <v>13</v>
      </c>
    </row>
    <row r="21" ht="20" customHeight="1" spans="1:9">
      <c r="A21" s="4"/>
      <c r="B21" s="4">
        <v>22</v>
      </c>
      <c r="C21" s="4" t="s">
        <v>39</v>
      </c>
      <c r="D21" s="4" t="s">
        <v>29</v>
      </c>
      <c r="E21" s="4">
        <v>1</v>
      </c>
      <c r="F21" s="4">
        <v>130</v>
      </c>
      <c r="G21" s="4">
        <f t="shared" si="1"/>
        <v>130</v>
      </c>
      <c r="H21" s="4" t="s">
        <v>12</v>
      </c>
      <c r="I21" s="4" t="s">
        <v>39</v>
      </c>
    </row>
    <row r="22" ht="20" customHeight="1" spans="1:9">
      <c r="A22" s="5">
        <v>44621</v>
      </c>
      <c r="B22" s="4">
        <v>23</v>
      </c>
      <c r="C22" s="4" t="s">
        <v>40</v>
      </c>
      <c r="D22" s="4" t="s">
        <v>29</v>
      </c>
      <c r="E22" s="4">
        <v>1</v>
      </c>
      <c r="F22" s="4">
        <v>259</v>
      </c>
      <c r="G22" s="4">
        <f t="shared" si="1"/>
        <v>259</v>
      </c>
      <c r="H22" s="4" t="s">
        <v>12</v>
      </c>
      <c r="I22" s="4" t="s">
        <v>41</v>
      </c>
    </row>
    <row r="23" ht="20" customHeight="1" spans="1:9">
      <c r="A23" s="5">
        <v>44624</v>
      </c>
      <c r="B23" s="4">
        <v>24</v>
      </c>
      <c r="C23" s="4" t="s">
        <v>42</v>
      </c>
      <c r="D23" s="4" t="s">
        <v>43</v>
      </c>
      <c r="E23" s="4">
        <v>800</v>
      </c>
      <c r="F23" s="4">
        <v>1.8</v>
      </c>
      <c r="G23" s="4">
        <f t="shared" si="1"/>
        <v>1440</v>
      </c>
      <c r="H23" s="4" t="s">
        <v>12</v>
      </c>
      <c r="I23" s="4" t="s">
        <v>13</v>
      </c>
    </row>
    <row r="24" ht="20" customHeight="1" spans="1:9">
      <c r="A24" s="5">
        <v>44624</v>
      </c>
      <c r="B24" s="4">
        <v>25</v>
      </c>
      <c r="C24" s="4" t="s">
        <v>44</v>
      </c>
      <c r="D24" s="4" t="s">
        <v>11</v>
      </c>
      <c r="E24" s="4">
        <v>15</v>
      </c>
      <c r="F24" s="4">
        <v>30</v>
      </c>
      <c r="G24" s="4">
        <f t="shared" si="1"/>
        <v>450</v>
      </c>
      <c r="H24" s="4" t="s">
        <v>12</v>
      </c>
      <c r="I24" s="4" t="s">
        <v>13</v>
      </c>
    </row>
    <row r="25" ht="20" customHeight="1" spans="1:9">
      <c r="A25" s="4"/>
      <c r="B25" s="4">
        <v>26</v>
      </c>
      <c r="C25" s="4" t="s">
        <v>45</v>
      </c>
      <c r="D25" s="4" t="s">
        <v>11</v>
      </c>
      <c r="E25" s="4">
        <v>25</v>
      </c>
      <c r="F25" s="4">
        <v>28</v>
      </c>
      <c r="G25" s="4">
        <f t="shared" si="1"/>
        <v>700</v>
      </c>
      <c r="H25" s="4" t="s">
        <v>12</v>
      </c>
      <c r="I25" s="4" t="s">
        <v>13</v>
      </c>
    </row>
    <row r="26" ht="20" customHeight="1" spans="1:9">
      <c r="A26" s="5">
        <v>44627</v>
      </c>
      <c r="B26" s="4">
        <v>27</v>
      </c>
      <c r="C26" s="4" t="s">
        <v>46</v>
      </c>
      <c r="D26" s="4" t="s">
        <v>29</v>
      </c>
      <c r="E26" s="4">
        <v>1</v>
      </c>
      <c r="F26" s="4">
        <v>916</v>
      </c>
      <c r="G26" s="4">
        <f t="shared" si="1"/>
        <v>916</v>
      </c>
      <c r="H26" s="4" t="s">
        <v>12</v>
      </c>
      <c r="I26" s="4" t="s">
        <v>41</v>
      </c>
    </row>
    <row r="27" ht="20" customHeight="1" spans="1:9">
      <c r="A27" s="5"/>
      <c r="B27" s="4">
        <v>29</v>
      </c>
      <c r="C27" s="4" t="s">
        <v>39</v>
      </c>
      <c r="D27" s="4" t="s">
        <v>29</v>
      </c>
      <c r="E27" s="4">
        <v>1</v>
      </c>
      <c r="F27" s="4">
        <v>130</v>
      </c>
      <c r="G27" s="4">
        <f t="shared" si="1"/>
        <v>130</v>
      </c>
      <c r="H27" s="4" t="s">
        <v>12</v>
      </c>
      <c r="I27" s="4" t="s">
        <v>39</v>
      </c>
    </row>
    <row r="28" ht="20" customHeight="1" spans="1:9">
      <c r="A28" s="5">
        <v>44631</v>
      </c>
      <c r="B28" s="4">
        <v>30</v>
      </c>
      <c r="C28" s="4" t="s">
        <v>47</v>
      </c>
      <c r="D28" s="4" t="s">
        <v>21</v>
      </c>
      <c r="E28" s="4">
        <v>5</v>
      </c>
      <c r="F28" s="4">
        <v>125</v>
      </c>
      <c r="G28" s="4">
        <f t="shared" si="1"/>
        <v>625</v>
      </c>
      <c r="H28" s="4" t="s">
        <v>12</v>
      </c>
      <c r="I28" s="4" t="s">
        <v>13</v>
      </c>
    </row>
    <row r="29" ht="20" customHeight="1" spans="1:9">
      <c r="A29" s="4"/>
      <c r="B29" s="4">
        <v>31</v>
      </c>
      <c r="C29" s="4" t="s">
        <v>48</v>
      </c>
      <c r="D29" s="4" t="s">
        <v>49</v>
      </c>
      <c r="E29" s="4">
        <v>1</v>
      </c>
      <c r="F29" s="4">
        <v>240</v>
      </c>
      <c r="G29" s="4">
        <f t="shared" si="1"/>
        <v>240</v>
      </c>
      <c r="H29" s="4" t="s">
        <v>12</v>
      </c>
      <c r="I29" s="4" t="s">
        <v>13</v>
      </c>
    </row>
    <row r="30" ht="20" customHeight="1" spans="1:9">
      <c r="A30" s="4"/>
      <c r="B30" s="4">
        <v>32</v>
      </c>
      <c r="C30" s="4" t="s">
        <v>47</v>
      </c>
      <c r="D30" s="4" t="s">
        <v>21</v>
      </c>
      <c r="E30" s="4">
        <v>12</v>
      </c>
      <c r="F30" s="4">
        <v>125</v>
      </c>
      <c r="G30" s="4">
        <f t="shared" si="1"/>
        <v>1500</v>
      </c>
      <c r="H30" s="4" t="s">
        <v>12</v>
      </c>
      <c r="I30" s="4" t="s">
        <v>13</v>
      </c>
    </row>
    <row r="31" ht="20" customHeight="1" spans="1:9">
      <c r="A31" s="4"/>
      <c r="B31" s="4">
        <v>33</v>
      </c>
      <c r="C31" s="4" t="s">
        <v>50</v>
      </c>
      <c r="D31" s="4" t="s">
        <v>21</v>
      </c>
      <c r="E31" s="4">
        <v>8</v>
      </c>
      <c r="F31" s="4">
        <v>135</v>
      </c>
      <c r="G31" s="4">
        <f t="shared" si="1"/>
        <v>1080</v>
      </c>
      <c r="H31" s="4" t="s">
        <v>12</v>
      </c>
      <c r="I31" s="4" t="s">
        <v>13</v>
      </c>
    </row>
    <row r="32" ht="20" customHeight="1" spans="1:9">
      <c r="A32" s="5">
        <v>44633</v>
      </c>
      <c r="B32" s="4">
        <v>34</v>
      </c>
      <c r="C32" s="4" t="s">
        <v>51</v>
      </c>
      <c r="D32" s="4" t="s">
        <v>11</v>
      </c>
      <c r="E32" s="4">
        <v>3</v>
      </c>
      <c r="F32" s="4">
        <v>114.67</v>
      </c>
      <c r="G32" s="4">
        <f t="shared" si="1"/>
        <v>344.01</v>
      </c>
      <c r="H32" s="4" t="s">
        <v>12</v>
      </c>
      <c r="I32" s="4" t="s">
        <v>13</v>
      </c>
    </row>
    <row r="33" ht="20" customHeight="1" spans="1:9">
      <c r="A33" s="5">
        <v>44634</v>
      </c>
      <c r="B33" s="4">
        <v>35</v>
      </c>
      <c r="C33" s="4" t="s">
        <v>28</v>
      </c>
      <c r="D33" s="4" t="s">
        <v>29</v>
      </c>
      <c r="E33" s="4">
        <v>1</v>
      </c>
      <c r="F33" s="4">
        <v>200</v>
      </c>
      <c r="G33" s="4">
        <f t="shared" si="1"/>
        <v>200</v>
      </c>
      <c r="H33" s="4" t="s">
        <v>12</v>
      </c>
      <c r="I33" s="4" t="s">
        <v>30</v>
      </c>
    </row>
    <row r="34" ht="20" customHeight="1" spans="1:9">
      <c r="A34" s="5">
        <v>44645</v>
      </c>
      <c r="B34" s="4">
        <v>37</v>
      </c>
      <c r="C34" s="4" t="s">
        <v>52</v>
      </c>
      <c r="D34" s="4" t="s">
        <v>53</v>
      </c>
      <c r="E34" s="4">
        <v>1</v>
      </c>
      <c r="F34" s="4">
        <v>1800</v>
      </c>
      <c r="G34" s="4">
        <f t="shared" si="1"/>
        <v>1800</v>
      </c>
      <c r="H34" s="4" t="s">
        <v>12</v>
      </c>
      <c r="I34" s="4" t="s">
        <v>54</v>
      </c>
    </row>
    <row r="35" ht="20" customHeight="1" spans="1:9">
      <c r="A35" s="5"/>
      <c r="B35" s="4">
        <v>38</v>
      </c>
      <c r="C35" s="4" t="s">
        <v>55</v>
      </c>
      <c r="D35" s="4" t="s">
        <v>29</v>
      </c>
      <c r="E35" s="4">
        <v>1</v>
      </c>
      <c r="F35" s="4">
        <v>130</v>
      </c>
      <c r="G35" s="4">
        <f t="shared" si="1"/>
        <v>130</v>
      </c>
      <c r="H35" s="4" t="s">
        <v>12</v>
      </c>
      <c r="I35" s="4" t="s">
        <v>56</v>
      </c>
    </row>
    <row r="36" ht="20" customHeight="1" spans="1:9">
      <c r="A36" s="5"/>
      <c r="B36" s="4">
        <v>39</v>
      </c>
      <c r="C36" s="4" t="s">
        <v>52</v>
      </c>
      <c r="D36" s="4" t="s">
        <v>53</v>
      </c>
      <c r="E36" s="4">
        <v>1</v>
      </c>
      <c r="F36" s="4">
        <v>2000</v>
      </c>
      <c r="G36" s="4">
        <f t="shared" si="1"/>
        <v>2000</v>
      </c>
      <c r="H36" s="4" t="s">
        <v>12</v>
      </c>
      <c r="I36" s="4" t="s">
        <v>57</v>
      </c>
    </row>
    <row r="37" ht="20" customHeight="1" spans="1:9">
      <c r="A37" s="6"/>
      <c r="B37" s="4">
        <v>42</v>
      </c>
      <c r="C37" s="6" t="s">
        <v>58</v>
      </c>
      <c r="D37" s="6" t="s">
        <v>11</v>
      </c>
      <c r="E37" s="6">
        <v>2</v>
      </c>
      <c r="F37" s="6">
        <v>10</v>
      </c>
      <c r="G37" s="4">
        <f t="shared" si="1"/>
        <v>20</v>
      </c>
      <c r="H37" s="4" t="s">
        <v>12</v>
      </c>
      <c r="I37" s="6" t="s">
        <v>13</v>
      </c>
    </row>
    <row r="38" ht="20" customHeight="1" spans="1:9">
      <c r="A38" s="6"/>
      <c r="B38" s="4">
        <v>43</v>
      </c>
      <c r="C38" s="6" t="s">
        <v>22</v>
      </c>
      <c r="D38" s="6" t="s">
        <v>23</v>
      </c>
      <c r="E38" s="6">
        <v>1</v>
      </c>
      <c r="F38" s="6">
        <v>45</v>
      </c>
      <c r="G38" s="4">
        <f t="shared" si="1"/>
        <v>45</v>
      </c>
      <c r="H38" s="4" t="s">
        <v>12</v>
      </c>
      <c r="I38" s="6" t="s">
        <v>13</v>
      </c>
    </row>
    <row r="39" ht="20" customHeight="1" spans="1:9">
      <c r="A39" s="7">
        <v>44620</v>
      </c>
      <c r="B39" s="4">
        <v>44</v>
      </c>
      <c r="C39" s="6" t="s">
        <v>59</v>
      </c>
      <c r="D39" s="6" t="s">
        <v>11</v>
      </c>
      <c r="E39" s="6">
        <v>2</v>
      </c>
      <c r="F39" s="6">
        <v>570</v>
      </c>
      <c r="G39" s="4">
        <f t="shared" si="1"/>
        <v>1140</v>
      </c>
      <c r="H39" s="4" t="s">
        <v>12</v>
      </c>
      <c r="I39" s="6" t="s">
        <v>60</v>
      </c>
    </row>
    <row r="40" spans="1:9">
      <c r="A40" s="6"/>
      <c r="B40" s="4">
        <v>45</v>
      </c>
      <c r="C40" s="6" t="s">
        <v>61</v>
      </c>
      <c r="D40" s="6" t="s">
        <v>11</v>
      </c>
      <c r="E40" s="6">
        <v>2</v>
      </c>
      <c r="F40" s="6">
        <v>200</v>
      </c>
      <c r="G40" s="4">
        <f t="shared" si="1"/>
        <v>400</v>
      </c>
      <c r="H40" s="4" t="s">
        <v>12</v>
      </c>
      <c r="I40" s="6" t="s">
        <v>60</v>
      </c>
    </row>
    <row r="41" spans="6:7">
      <c r="F41" s="6" t="s">
        <v>62</v>
      </c>
      <c r="G41" s="6">
        <f>SUM(G3:G40)</f>
        <v>20498.01</v>
      </c>
    </row>
    <row r="42" spans="1:11">
      <c r="A42" s="6" t="s">
        <v>63</v>
      </c>
      <c r="B42" s="6"/>
      <c r="C42" s="6"/>
      <c r="D42" s="6"/>
      <c r="E42" s="6"/>
      <c r="J42" s="4" t="s">
        <v>64</v>
      </c>
      <c r="K42" s="6" t="s">
        <v>7</v>
      </c>
    </row>
    <row r="43" spans="1:11">
      <c r="A43" s="6" t="s">
        <v>65</v>
      </c>
      <c r="B43" s="6" t="s">
        <v>66</v>
      </c>
      <c r="C43" s="6" t="s">
        <v>67</v>
      </c>
      <c r="D43" s="6" t="s">
        <v>68</v>
      </c>
      <c r="E43" s="6" t="s">
        <v>7</v>
      </c>
      <c r="J43" s="4" t="s">
        <v>69</v>
      </c>
      <c r="K43" s="6">
        <f>G12+G14+G18+G39+G40</f>
        <v>5259</v>
      </c>
    </row>
    <row r="44" spans="1:11">
      <c r="A44" s="7">
        <v>44616</v>
      </c>
      <c r="B44" s="6">
        <v>4608.6</v>
      </c>
      <c r="C44" s="6"/>
      <c r="D44" s="6"/>
      <c r="E44" s="6"/>
      <c r="J44" s="4" t="s">
        <v>70</v>
      </c>
      <c r="K44" s="6">
        <f>G3+G4+G5+G6+G7+G8+G9+G10+G11+G13+G15+G16+G17+G19+G20+G23+G24+G25+G29+G28+G30+G31+G32+G33+G37+G38</f>
        <v>9874.01</v>
      </c>
    </row>
    <row r="45" spans="1:11">
      <c r="A45" s="7">
        <v>44650</v>
      </c>
      <c r="B45" s="6">
        <v>5344.1</v>
      </c>
      <c r="C45" s="6">
        <f>B45-B44</f>
        <v>735.5</v>
      </c>
      <c r="D45" s="6">
        <v>1.2</v>
      </c>
      <c r="E45" s="6">
        <f>D45*C45</f>
        <v>882.6</v>
      </c>
      <c r="J45" s="4" t="s">
        <v>41</v>
      </c>
      <c r="K45" s="6">
        <f>G22+G26</f>
        <v>1175</v>
      </c>
    </row>
    <row r="46" spans="4:11">
      <c r="D46" s="6" t="s">
        <v>71</v>
      </c>
      <c r="E46" s="6">
        <f>SUM(E45:E45)</f>
        <v>882.6</v>
      </c>
      <c r="J46" s="4" t="s">
        <v>72</v>
      </c>
      <c r="K46" s="6">
        <f>G34+G35+G36</f>
        <v>3930</v>
      </c>
    </row>
    <row r="47" spans="10:11">
      <c r="J47" s="4" t="s">
        <v>63</v>
      </c>
      <c r="K47" s="6">
        <v>882.6</v>
      </c>
    </row>
    <row r="48" spans="10:11">
      <c r="J48" s="4" t="s">
        <v>39</v>
      </c>
      <c r="K48" s="6">
        <f>G21+G27</f>
        <v>260</v>
      </c>
    </row>
    <row r="49" spans="10:11">
      <c r="J49" s="4" t="s">
        <v>73</v>
      </c>
      <c r="K49" s="6">
        <f>SUM(K43:K48)</f>
        <v>21380.61</v>
      </c>
    </row>
    <row r="50" spans="10:11">
      <c r="J50" s="4" t="s">
        <v>74</v>
      </c>
      <c r="K50" s="6">
        <f>G41+E46</f>
        <v>21380.61</v>
      </c>
    </row>
  </sheetData>
  <mergeCells count="2">
    <mergeCell ref="A1:I1"/>
    <mergeCell ref="A42:B4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邱孟赏</cp:lastModifiedBy>
  <dcterms:created xsi:type="dcterms:W3CDTF">2015-06-05T18:17:00Z</dcterms:created>
  <dcterms:modified xsi:type="dcterms:W3CDTF">2022-04-08T09:52:09Z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31215645F32E476D81C38F82C9DECB7F</vt:lpwstr>
  </property>
  <property fmtid="{D5CDD505-2E9C-101B-9397-08002B2CF9AE}" pid="3" name="KSOProductBuildVer">
    <vt:lpwstr>2052-11.1.0.11365</vt:lpwstr>
  </property>
</Properties>
</file>