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网络：20
电话：2</t>
        </r>
      </text>
    </comment>
    <comment ref="D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网络12
电话4</t>
        </r>
      </text>
    </comment>
  </commentList>
</comments>
</file>

<file path=xl/sharedStrings.xml><?xml version="1.0" encoding="utf-8"?>
<sst xmlns="http://schemas.openxmlformats.org/spreadsheetml/2006/main" count="91" uniqueCount="72">
  <si>
    <t>施工厂房</t>
  </si>
  <si>
    <t>楼层</t>
  </si>
  <si>
    <t>桥架安装(米)</t>
  </si>
  <si>
    <t>一次布线10个点以上</t>
  </si>
  <si>
    <t>一次布线10个点以下</t>
  </si>
  <si>
    <t>二次布线</t>
  </si>
  <si>
    <t>AP安装</t>
  </si>
  <si>
    <t>AP拆卸</t>
  </si>
  <si>
    <t>机柜安装</t>
  </si>
  <si>
    <t>光纤布线(米)
400以上</t>
  </si>
  <si>
    <t>光纤布线(米)
400以下</t>
  </si>
  <si>
    <t>光纤熔接(芯)</t>
  </si>
  <si>
    <t>线槽(米)</t>
  </si>
  <si>
    <t>线管(米)</t>
  </si>
  <si>
    <t>网线用量(米）</t>
  </si>
  <si>
    <t>单据号</t>
  </si>
  <si>
    <t>项目</t>
  </si>
  <si>
    <t>单位</t>
  </si>
  <si>
    <t>单价</t>
  </si>
  <si>
    <t>数量</t>
  </si>
  <si>
    <t>金额</t>
  </si>
  <si>
    <t>备注</t>
  </si>
  <si>
    <t>28#厂房</t>
  </si>
  <si>
    <t>5F车间+办公室</t>
  </si>
  <si>
    <t>人工费用-无线AP-安装、施工</t>
  </si>
  <si>
    <t>个</t>
  </si>
  <si>
    <t>35#厂房</t>
  </si>
  <si>
    <t>东边办公室</t>
  </si>
  <si>
    <t>室内</t>
  </si>
  <si>
    <t>人工费用-PVC线槽-安装、施工</t>
  </si>
  <si>
    <t>米</t>
  </si>
  <si>
    <t>北边</t>
  </si>
  <si>
    <t>人工费用-PVC线管-安装、施工</t>
  </si>
  <si>
    <t>43#厂房</t>
  </si>
  <si>
    <t>南边1F+西边1F.2F办公室</t>
  </si>
  <si>
    <t>人工费用-铁皮线槽-安装、施工</t>
  </si>
  <si>
    <t>25#厂房</t>
  </si>
  <si>
    <t>5F办公室</t>
  </si>
  <si>
    <t>人工费用-穿线铁管-安装、施工</t>
  </si>
  <si>
    <t>生活区门卫室</t>
  </si>
  <si>
    <t>人工费用-桥架-安装、施工</t>
  </si>
  <si>
    <t>33#厂房</t>
  </si>
  <si>
    <t>1F</t>
  </si>
  <si>
    <t>人工费用-光纤熔接（单位芯24芯及以下）</t>
  </si>
  <si>
    <t>芯</t>
  </si>
  <si>
    <t>4F</t>
  </si>
  <si>
    <t>人工费用-光纤熔接（单位芯36芯及以上）</t>
  </si>
  <si>
    <t>5F</t>
  </si>
  <si>
    <t>人工费用-光纤（400米及以下）</t>
  </si>
  <si>
    <t>PCS</t>
  </si>
  <si>
    <t>1#食堂</t>
  </si>
  <si>
    <t>人工费用-光纤（400米以上）</t>
  </si>
  <si>
    <t>3F</t>
  </si>
  <si>
    <t>人工费用-一从墙面到用户桌面的布线（二次布线10个点以上）</t>
  </si>
  <si>
    <t>3#食堂</t>
  </si>
  <si>
    <t>人工费用-一从墙面到用户桌面的布线（二次布线10个点以下）</t>
  </si>
  <si>
    <t>40#厂房</t>
  </si>
  <si>
    <t>人工费用-一从配线间到用户桌面的布线（一次布线10个点以上）</t>
  </si>
  <si>
    <t>2F+3F</t>
  </si>
  <si>
    <t>人工费用-一从配线间到用户桌面的布线（一次布线10个点以下）</t>
  </si>
  <si>
    <t>14#厂房</t>
  </si>
  <si>
    <t>壁挂式机柜安装（包括电源接通）</t>
  </si>
  <si>
    <t>台</t>
  </si>
  <si>
    <t>9#厂房</t>
  </si>
  <si>
    <t>1F办公室</t>
  </si>
  <si>
    <t>室外</t>
  </si>
  <si>
    <t>金额统计:</t>
  </si>
  <si>
    <t>2F</t>
  </si>
  <si>
    <t>宁乡比亚迪</t>
  </si>
  <si>
    <t>年前未做入统计</t>
  </si>
  <si>
    <t>合计</t>
  </si>
  <si>
    <t>2022.2.15-2022.2.28日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</si>
</sst>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58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58" fontId="0" fillId="4" borderId="1" xfId="0" applyNumberForma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tabSelected="1" zoomScale="80" zoomScaleNormal="80" workbookViewId="0">
      <pane ySplit="1" topLeftCell="A2" activePane="bottomLeft" state="frozen"/>
      <selection/>
      <selection pane="bottomLeft" activeCell="Q24" sqref="Q24:Q25"/>
    </sheetView>
  </sheetViews>
  <sheetFormatPr defaultColWidth="8.89166666666667" defaultRowHeight="13.5"/>
  <cols>
    <col min="1" max="1" width="15.25" style="2" customWidth="1"/>
    <col min="2" max="2" width="23.875" style="2" customWidth="1"/>
    <col min="3" max="3" width="8.375" style="3" customWidth="1"/>
    <col min="4" max="4" width="11" style="2" customWidth="1"/>
    <col min="5" max="5" width="10.5" style="2" customWidth="1"/>
    <col min="6" max="6" width="7" style="2" customWidth="1"/>
    <col min="7" max="7" width="6.25" style="2" customWidth="1"/>
    <col min="8" max="8" width="6.625" style="2" customWidth="1"/>
    <col min="9" max="9" width="5.875" style="2" customWidth="1"/>
    <col min="10" max="11" width="12.125" style="2" customWidth="1"/>
    <col min="12" max="12" width="12.25" style="2" customWidth="1"/>
    <col min="13" max="13" width="8" style="2" customWidth="1"/>
    <col min="14" max="14" width="7.75" style="2" customWidth="1"/>
    <col min="15" max="15" width="11.625" style="2" customWidth="1"/>
    <col min="16" max="17" width="7" style="2" customWidth="1"/>
    <col min="18" max="18" width="7.25" style="2" customWidth="1"/>
    <col min="19" max="19" width="47.125" style="2" customWidth="1"/>
    <col min="20" max="21" width="5.375" style="2" customWidth="1"/>
    <col min="22" max="23" width="6.375" style="2" customWidth="1"/>
    <col min="24" max="24" width="37.5" style="2" customWidth="1"/>
    <col min="25" max="25" width="8.89166666666667" style="2"/>
    <col min="26" max="26" width="21.775" style="2" customWidth="1"/>
    <col min="27" max="16384" width="8.89166666666667" style="2"/>
  </cols>
  <sheetData>
    <row r="1" ht="36" customHeight="1" spans="1:24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25" t="s">
        <v>12</v>
      </c>
      <c r="N1" s="25" t="s">
        <v>13</v>
      </c>
      <c r="O1" s="4" t="s">
        <v>14</v>
      </c>
      <c r="P1" s="4" t="s">
        <v>15</v>
      </c>
      <c r="Q1" s="25"/>
      <c r="S1" s="37" t="s">
        <v>16</v>
      </c>
      <c r="T1" s="37" t="s">
        <v>17</v>
      </c>
      <c r="U1" s="37" t="s">
        <v>18</v>
      </c>
      <c r="V1" s="37" t="s">
        <v>19</v>
      </c>
      <c r="W1" s="37" t="s">
        <v>20</v>
      </c>
      <c r="X1" s="37" t="s">
        <v>21</v>
      </c>
    </row>
    <row r="2" ht="18" customHeight="1" spans="1:24">
      <c r="A2" s="6" t="s">
        <v>22</v>
      </c>
      <c r="B2" s="6" t="s">
        <v>23</v>
      </c>
      <c r="C2" s="7">
        <v>38</v>
      </c>
      <c r="D2" s="7">
        <v>242</v>
      </c>
      <c r="E2" s="8"/>
      <c r="F2" s="8"/>
      <c r="G2" s="6"/>
      <c r="H2" s="6"/>
      <c r="I2" s="26">
        <v>1</v>
      </c>
      <c r="J2" s="6"/>
      <c r="K2" s="6"/>
      <c r="L2" s="6"/>
      <c r="M2" s="26">
        <v>60</v>
      </c>
      <c r="N2" s="27">
        <v>640</v>
      </c>
      <c r="O2" s="6">
        <v>9150</v>
      </c>
      <c r="P2" s="22">
        <v>1</v>
      </c>
      <c r="S2" s="38" t="s">
        <v>24</v>
      </c>
      <c r="T2" s="39" t="s">
        <v>25</v>
      </c>
      <c r="U2" s="39">
        <v>80</v>
      </c>
      <c r="V2" s="40"/>
      <c r="W2" s="40">
        <f>U2*V2</f>
        <v>0</v>
      </c>
      <c r="X2" s="40"/>
    </row>
    <row r="3" ht="18" customHeight="1" spans="1:24">
      <c r="A3" s="9" t="s">
        <v>26</v>
      </c>
      <c r="B3" s="6" t="s">
        <v>27</v>
      </c>
      <c r="C3" s="7">
        <v>6</v>
      </c>
      <c r="D3" s="7">
        <v>36</v>
      </c>
      <c r="E3" s="8"/>
      <c r="F3" s="8"/>
      <c r="G3" s="6"/>
      <c r="H3" s="6"/>
      <c r="I3" s="26">
        <v>1</v>
      </c>
      <c r="J3" s="6"/>
      <c r="K3" s="26">
        <v>350</v>
      </c>
      <c r="L3" s="6"/>
      <c r="M3" s="6"/>
      <c r="N3" s="27">
        <v>200</v>
      </c>
      <c r="O3" s="6"/>
      <c r="P3" s="22">
        <v>2</v>
      </c>
      <c r="Q3" s="2" t="s">
        <v>28</v>
      </c>
      <c r="S3" s="38" t="s">
        <v>29</v>
      </c>
      <c r="T3" s="39" t="s">
        <v>30</v>
      </c>
      <c r="U3" s="39">
        <v>2</v>
      </c>
      <c r="V3" s="40">
        <f>M21</f>
        <v>367</v>
      </c>
      <c r="W3" s="40">
        <f t="shared" ref="W3:W16" si="0">U3*V3</f>
        <v>734</v>
      </c>
      <c r="X3" s="40"/>
    </row>
    <row r="4" ht="18" customHeight="1" spans="1:24">
      <c r="A4" s="10"/>
      <c r="B4" s="11" t="s">
        <v>31</v>
      </c>
      <c r="C4" s="12"/>
      <c r="D4" s="12"/>
      <c r="E4" s="12"/>
      <c r="F4" s="12"/>
      <c r="G4" s="13"/>
      <c r="H4" s="13"/>
      <c r="I4" s="13"/>
      <c r="J4" s="13"/>
      <c r="K4" s="28">
        <v>250</v>
      </c>
      <c r="L4" s="13"/>
      <c r="M4" s="13"/>
      <c r="N4" s="29"/>
      <c r="O4" s="13"/>
      <c r="P4" s="22">
        <v>3</v>
      </c>
      <c r="Q4" s="2" t="s">
        <v>28</v>
      </c>
      <c r="S4" s="38" t="s">
        <v>32</v>
      </c>
      <c r="T4" s="39" t="s">
        <v>30</v>
      </c>
      <c r="U4" s="39">
        <v>2</v>
      </c>
      <c r="V4" s="40">
        <f>N21</f>
        <v>2237</v>
      </c>
      <c r="W4" s="40">
        <f t="shared" si="0"/>
        <v>4474</v>
      </c>
      <c r="X4" s="40"/>
    </row>
    <row r="5" ht="18" customHeight="1" spans="1:24">
      <c r="A5" s="11" t="s">
        <v>33</v>
      </c>
      <c r="B5" s="11" t="s">
        <v>34</v>
      </c>
      <c r="C5" s="14">
        <v>100</v>
      </c>
      <c r="D5" s="14">
        <v>38</v>
      </c>
      <c r="E5" s="12"/>
      <c r="F5" s="12"/>
      <c r="G5" s="13"/>
      <c r="H5" s="13"/>
      <c r="I5" s="28">
        <v>1</v>
      </c>
      <c r="J5" s="13"/>
      <c r="K5" s="28">
        <v>250</v>
      </c>
      <c r="L5" s="13"/>
      <c r="M5" s="28">
        <v>10</v>
      </c>
      <c r="N5" s="30">
        <v>120</v>
      </c>
      <c r="O5" s="13">
        <v>1800</v>
      </c>
      <c r="P5" s="22">
        <v>4</v>
      </c>
      <c r="Q5" s="2" t="s">
        <v>28</v>
      </c>
      <c r="S5" s="38" t="s">
        <v>35</v>
      </c>
      <c r="T5" s="39" t="s">
        <v>30</v>
      </c>
      <c r="U5" s="39">
        <v>3</v>
      </c>
      <c r="V5" s="40"/>
      <c r="W5" s="40">
        <f t="shared" si="0"/>
        <v>0</v>
      </c>
      <c r="X5" s="40"/>
    </row>
    <row r="6" ht="18" customHeight="1" spans="1:24">
      <c r="A6" s="11" t="s">
        <v>36</v>
      </c>
      <c r="B6" s="11" t="s">
        <v>37</v>
      </c>
      <c r="C6" s="12"/>
      <c r="D6" s="14">
        <v>20</v>
      </c>
      <c r="E6" s="12"/>
      <c r="F6" s="12"/>
      <c r="G6" s="13"/>
      <c r="H6" s="13"/>
      <c r="I6" s="13"/>
      <c r="J6" s="13"/>
      <c r="K6" s="13"/>
      <c r="L6" s="13"/>
      <c r="M6" s="28">
        <v>24</v>
      </c>
      <c r="N6" s="29"/>
      <c r="O6" s="13">
        <v>1900</v>
      </c>
      <c r="P6" s="22">
        <v>5</v>
      </c>
      <c r="S6" s="38" t="s">
        <v>38</v>
      </c>
      <c r="T6" s="39" t="s">
        <v>30</v>
      </c>
      <c r="U6" s="39">
        <v>3</v>
      </c>
      <c r="V6" s="40"/>
      <c r="W6" s="40">
        <f t="shared" si="0"/>
        <v>0</v>
      </c>
      <c r="X6" s="40"/>
    </row>
    <row r="7" ht="18" customHeight="1" spans="1:24">
      <c r="A7" s="15" t="s">
        <v>39</v>
      </c>
      <c r="B7" s="15"/>
      <c r="C7" s="16"/>
      <c r="D7" s="16"/>
      <c r="E7" s="17">
        <v>1</v>
      </c>
      <c r="F7" s="16"/>
      <c r="G7" s="13"/>
      <c r="H7" s="13"/>
      <c r="I7" s="13"/>
      <c r="J7" s="13"/>
      <c r="K7" s="13"/>
      <c r="L7" s="13"/>
      <c r="M7" s="28">
        <v>15</v>
      </c>
      <c r="N7" s="29"/>
      <c r="O7" s="13">
        <v>30</v>
      </c>
      <c r="P7" s="22">
        <v>6</v>
      </c>
      <c r="S7" s="38" t="s">
        <v>40</v>
      </c>
      <c r="T7" s="39" t="s">
        <v>30</v>
      </c>
      <c r="U7" s="39">
        <v>20</v>
      </c>
      <c r="V7" s="40">
        <f>C21</f>
        <v>144</v>
      </c>
      <c r="W7" s="40">
        <f t="shared" si="0"/>
        <v>2880</v>
      </c>
      <c r="X7" s="40"/>
    </row>
    <row r="8" ht="18" customHeight="1" spans="1:24">
      <c r="A8" s="9" t="s">
        <v>41</v>
      </c>
      <c r="B8" s="6" t="s">
        <v>42</v>
      </c>
      <c r="C8" s="8"/>
      <c r="D8" s="7">
        <v>1</v>
      </c>
      <c r="E8" s="8"/>
      <c r="F8" s="8"/>
      <c r="G8" s="6"/>
      <c r="H8" s="6"/>
      <c r="I8" s="6"/>
      <c r="J8" s="6"/>
      <c r="K8" s="6"/>
      <c r="L8" s="6"/>
      <c r="M8" s="6"/>
      <c r="N8" s="31"/>
      <c r="O8" s="9">
        <v>6405</v>
      </c>
      <c r="P8" s="32">
        <v>7</v>
      </c>
      <c r="S8" s="38" t="s">
        <v>43</v>
      </c>
      <c r="T8" s="39" t="s">
        <v>44</v>
      </c>
      <c r="U8" s="39">
        <v>10</v>
      </c>
      <c r="V8" s="40"/>
      <c r="W8" s="40">
        <f t="shared" si="0"/>
        <v>0</v>
      </c>
      <c r="X8" s="40"/>
    </row>
    <row r="9" ht="18" customHeight="1" spans="1:24">
      <c r="A9" s="18"/>
      <c r="B9" s="6" t="s">
        <v>45</v>
      </c>
      <c r="C9" s="8"/>
      <c r="D9" s="7">
        <v>20</v>
      </c>
      <c r="E9" s="8"/>
      <c r="F9" s="8"/>
      <c r="G9" s="6"/>
      <c r="H9" s="6"/>
      <c r="I9" s="6"/>
      <c r="J9" s="6"/>
      <c r="K9" s="6"/>
      <c r="L9" s="6"/>
      <c r="M9" s="6"/>
      <c r="N9" s="26">
        <v>120</v>
      </c>
      <c r="O9" s="18"/>
      <c r="P9" s="33"/>
      <c r="S9" s="38" t="s">
        <v>46</v>
      </c>
      <c r="T9" s="39" t="s">
        <v>44</v>
      </c>
      <c r="U9" s="39">
        <v>8</v>
      </c>
      <c r="V9" s="40"/>
      <c r="W9" s="40">
        <f t="shared" si="0"/>
        <v>0</v>
      </c>
      <c r="X9" s="41"/>
    </row>
    <row r="10" ht="18" customHeight="1" spans="1:24">
      <c r="A10" s="10"/>
      <c r="B10" s="13" t="s">
        <v>47</v>
      </c>
      <c r="C10" s="12"/>
      <c r="D10" s="14">
        <v>68</v>
      </c>
      <c r="E10" s="12"/>
      <c r="F10" s="12"/>
      <c r="G10" s="13"/>
      <c r="H10" s="13"/>
      <c r="I10" s="28">
        <v>1</v>
      </c>
      <c r="J10" s="13"/>
      <c r="K10" s="28">
        <v>200</v>
      </c>
      <c r="L10" s="13"/>
      <c r="M10" s="13"/>
      <c r="N10" s="30">
        <v>400</v>
      </c>
      <c r="O10" s="10"/>
      <c r="P10" s="34"/>
      <c r="Q10" s="2" t="s">
        <v>28</v>
      </c>
      <c r="S10" s="38" t="s">
        <v>48</v>
      </c>
      <c r="T10" s="39" t="s">
        <v>49</v>
      </c>
      <c r="U10" s="39">
        <v>2.5</v>
      </c>
      <c r="V10" s="40">
        <f>K21</f>
        <v>1730</v>
      </c>
      <c r="W10" s="40">
        <f t="shared" si="0"/>
        <v>4325</v>
      </c>
      <c r="X10" s="40"/>
    </row>
    <row r="11" ht="18" customHeight="1" spans="1:24">
      <c r="A11" s="6" t="s">
        <v>50</v>
      </c>
      <c r="B11" s="6" t="s">
        <v>42</v>
      </c>
      <c r="C11" s="8"/>
      <c r="D11" s="7">
        <v>5</v>
      </c>
      <c r="E11" s="8"/>
      <c r="F11" s="8"/>
      <c r="G11" s="6"/>
      <c r="H11" s="6"/>
      <c r="I11" s="6"/>
      <c r="J11" s="6"/>
      <c r="K11" s="6"/>
      <c r="L11" s="6"/>
      <c r="M11" s="6"/>
      <c r="N11" s="27">
        <v>108</v>
      </c>
      <c r="O11" s="6">
        <v>2440</v>
      </c>
      <c r="P11" s="22">
        <v>8</v>
      </c>
      <c r="S11" s="38" t="s">
        <v>51</v>
      </c>
      <c r="T11" s="39" t="s">
        <v>49</v>
      </c>
      <c r="U11" s="39">
        <v>2</v>
      </c>
      <c r="V11" s="40">
        <f>J21</f>
        <v>1220</v>
      </c>
      <c r="W11" s="40">
        <f t="shared" si="0"/>
        <v>2440</v>
      </c>
      <c r="X11" s="40"/>
    </row>
    <row r="12" ht="18" customHeight="1" spans="1:24">
      <c r="A12" s="6"/>
      <c r="B12" s="6" t="s">
        <v>52</v>
      </c>
      <c r="C12" s="8"/>
      <c r="D12" s="7">
        <v>16</v>
      </c>
      <c r="E12" s="8"/>
      <c r="F12" s="8"/>
      <c r="G12" s="6"/>
      <c r="H12" s="6"/>
      <c r="I12" s="6"/>
      <c r="J12" s="6"/>
      <c r="K12" s="6"/>
      <c r="L12" s="6"/>
      <c r="M12" s="26">
        <v>18</v>
      </c>
      <c r="N12" s="31"/>
      <c r="O12" s="6"/>
      <c r="P12" s="22">
        <v>9</v>
      </c>
      <c r="S12" s="38" t="s">
        <v>53</v>
      </c>
      <c r="T12" s="39" t="s">
        <v>49</v>
      </c>
      <c r="U12" s="39">
        <v>20</v>
      </c>
      <c r="V12" s="40"/>
      <c r="W12" s="40">
        <f>U12*V12</f>
        <v>0</v>
      </c>
      <c r="X12" s="40"/>
    </row>
    <row r="13" ht="18" customHeight="1" spans="1:24">
      <c r="A13" s="13" t="s">
        <v>54</v>
      </c>
      <c r="B13" s="13"/>
      <c r="C13" s="12"/>
      <c r="D13" s="14">
        <v>2</v>
      </c>
      <c r="E13" s="12"/>
      <c r="F13" s="12"/>
      <c r="G13" s="13"/>
      <c r="H13" s="13"/>
      <c r="I13" s="13"/>
      <c r="J13" s="13"/>
      <c r="K13" s="13"/>
      <c r="L13" s="13"/>
      <c r="M13" s="13"/>
      <c r="N13" s="29"/>
      <c r="O13" s="13"/>
      <c r="P13" s="22">
        <v>10</v>
      </c>
      <c r="S13" s="38" t="s">
        <v>55</v>
      </c>
      <c r="T13" s="39" t="s">
        <v>49</v>
      </c>
      <c r="U13" s="39">
        <v>30</v>
      </c>
      <c r="V13" s="40"/>
      <c r="W13" s="40">
        <f>U13*V13</f>
        <v>0</v>
      </c>
      <c r="X13" s="40"/>
    </row>
    <row r="14" ht="18" customHeight="1" spans="1:24">
      <c r="A14" s="6" t="s">
        <v>56</v>
      </c>
      <c r="B14" s="6"/>
      <c r="C14" s="8"/>
      <c r="D14" s="8"/>
      <c r="E14" s="7">
        <v>10</v>
      </c>
      <c r="F14" s="8"/>
      <c r="G14" s="6"/>
      <c r="H14" s="6"/>
      <c r="I14" s="6"/>
      <c r="J14" s="6"/>
      <c r="K14" s="6"/>
      <c r="L14" s="6"/>
      <c r="M14" s="6"/>
      <c r="N14" s="31"/>
      <c r="O14" s="6"/>
      <c r="P14" s="22">
        <v>11</v>
      </c>
      <c r="S14" s="38" t="s">
        <v>57</v>
      </c>
      <c r="T14" s="39" t="s">
        <v>49</v>
      </c>
      <c r="U14" s="39">
        <v>80</v>
      </c>
      <c r="V14" s="40">
        <f>D21</f>
        <v>577</v>
      </c>
      <c r="W14" s="40">
        <f>U14*V14</f>
        <v>46160</v>
      </c>
      <c r="X14" s="40"/>
    </row>
    <row r="15" ht="18" customHeight="1" spans="1:24">
      <c r="A15" s="13" t="s">
        <v>41</v>
      </c>
      <c r="B15" s="13" t="s">
        <v>58</v>
      </c>
      <c r="C15" s="12"/>
      <c r="D15" s="14">
        <v>11</v>
      </c>
      <c r="E15" s="12"/>
      <c r="F15" s="12"/>
      <c r="G15" s="13"/>
      <c r="H15" s="13"/>
      <c r="I15" s="13"/>
      <c r="J15" s="13"/>
      <c r="K15" s="13"/>
      <c r="L15" s="13"/>
      <c r="M15" s="13"/>
      <c r="N15" s="30">
        <v>95</v>
      </c>
      <c r="O15" s="13">
        <v>600</v>
      </c>
      <c r="P15" s="22">
        <v>12</v>
      </c>
      <c r="S15" s="38" t="s">
        <v>59</v>
      </c>
      <c r="T15" s="39" t="s">
        <v>49</v>
      </c>
      <c r="U15" s="39">
        <v>108</v>
      </c>
      <c r="V15" s="40">
        <f>E21</f>
        <v>22</v>
      </c>
      <c r="W15" s="40">
        <f>U15*V15</f>
        <v>2376</v>
      </c>
      <c r="X15" s="40"/>
    </row>
    <row r="16" ht="18" customHeight="1" spans="1:24">
      <c r="A16" s="6" t="s">
        <v>60</v>
      </c>
      <c r="B16" s="6"/>
      <c r="C16" s="8"/>
      <c r="D16" s="8"/>
      <c r="E16" s="7">
        <v>4</v>
      </c>
      <c r="F16" s="8"/>
      <c r="G16" s="6"/>
      <c r="H16" s="6"/>
      <c r="I16" s="26">
        <v>1</v>
      </c>
      <c r="J16" s="6"/>
      <c r="K16" s="26">
        <v>280</v>
      </c>
      <c r="L16" s="6"/>
      <c r="M16" s="6"/>
      <c r="N16" s="31"/>
      <c r="O16" s="6"/>
      <c r="P16" s="22">
        <v>13</v>
      </c>
      <c r="Q16" s="2" t="s">
        <v>28</v>
      </c>
      <c r="S16" s="38" t="s">
        <v>61</v>
      </c>
      <c r="T16" s="39" t="s">
        <v>62</v>
      </c>
      <c r="U16" s="39">
        <v>100</v>
      </c>
      <c r="V16" s="40">
        <f>I21</f>
        <v>9</v>
      </c>
      <c r="W16" s="40">
        <f>U16*V16</f>
        <v>900</v>
      </c>
      <c r="X16" s="41"/>
    </row>
    <row r="17" ht="18" customHeight="1" spans="1:24">
      <c r="A17" s="6" t="s">
        <v>63</v>
      </c>
      <c r="B17" s="6" t="s">
        <v>64</v>
      </c>
      <c r="C17" s="8"/>
      <c r="D17" s="7">
        <v>90</v>
      </c>
      <c r="E17" s="8"/>
      <c r="F17" s="8"/>
      <c r="G17" s="6"/>
      <c r="H17" s="6"/>
      <c r="I17" s="26">
        <v>2</v>
      </c>
      <c r="J17" s="26">
        <v>520</v>
      </c>
      <c r="K17" s="6"/>
      <c r="L17" s="6"/>
      <c r="M17" s="26">
        <v>240</v>
      </c>
      <c r="N17" s="31"/>
      <c r="O17" s="6">
        <v>4575</v>
      </c>
      <c r="P17" s="22">
        <v>14</v>
      </c>
      <c r="Q17" s="2" t="s">
        <v>65</v>
      </c>
      <c r="S17" s="42" t="s">
        <v>66</v>
      </c>
      <c r="T17" s="42"/>
      <c r="U17" s="42"/>
      <c r="V17" s="42"/>
      <c r="W17" s="42">
        <f>SUM(W2:W16)</f>
        <v>64289</v>
      </c>
      <c r="X17" s="40"/>
    </row>
    <row r="18" ht="18" customHeight="1" spans="1:18">
      <c r="A18" s="6" t="s">
        <v>63</v>
      </c>
      <c r="B18" s="13" t="s">
        <v>67</v>
      </c>
      <c r="C18" s="12"/>
      <c r="D18" s="12"/>
      <c r="E18" s="14">
        <v>7</v>
      </c>
      <c r="F18" s="12"/>
      <c r="G18" s="13"/>
      <c r="H18" s="13"/>
      <c r="I18" s="28">
        <v>2</v>
      </c>
      <c r="J18" s="28"/>
      <c r="K18" s="28">
        <v>400</v>
      </c>
      <c r="L18" s="13"/>
      <c r="M18" s="13"/>
      <c r="N18" s="30">
        <v>60</v>
      </c>
      <c r="O18" s="13"/>
      <c r="P18" s="22">
        <v>15</v>
      </c>
      <c r="Q18" s="2" t="s">
        <v>28</v>
      </c>
      <c r="R18" s="43"/>
    </row>
    <row r="19" s="1" customFormat="1" ht="18" customHeight="1" spans="1:18">
      <c r="A19" s="19" t="s">
        <v>68</v>
      </c>
      <c r="B19" s="19"/>
      <c r="C19" s="20"/>
      <c r="D19" s="21">
        <v>28</v>
      </c>
      <c r="E19" s="20"/>
      <c r="F19" s="20"/>
      <c r="G19" s="19"/>
      <c r="H19" s="19"/>
      <c r="I19" s="19"/>
      <c r="J19" s="35">
        <v>700</v>
      </c>
      <c r="K19" s="19"/>
      <c r="L19" s="19"/>
      <c r="M19" s="19"/>
      <c r="N19" s="36">
        <v>494</v>
      </c>
      <c r="O19" s="19">
        <v>2600</v>
      </c>
      <c r="P19" s="19">
        <v>16</v>
      </c>
      <c r="Q19" s="1" t="s">
        <v>65</v>
      </c>
      <c r="R19" s="1" t="s">
        <v>69</v>
      </c>
    </row>
    <row r="20" ht="18" customHeight="1" spans="1:16">
      <c r="A20" s="13"/>
      <c r="B20" s="13"/>
      <c r="C20" s="12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29"/>
      <c r="O20" s="13"/>
      <c r="P20" s="22"/>
    </row>
    <row r="21" ht="18" customHeight="1" spans="1:16">
      <c r="A21" s="22" t="s">
        <v>70</v>
      </c>
      <c r="B21" s="22"/>
      <c r="C21" s="23">
        <f>SUM(C2:C20)</f>
        <v>144</v>
      </c>
      <c r="D21" s="23">
        <f t="shared" ref="D21:N21" si="1">SUM(D2:D20)</f>
        <v>577</v>
      </c>
      <c r="E21" s="23">
        <f t="shared" si="1"/>
        <v>22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9</v>
      </c>
      <c r="J21" s="23">
        <f t="shared" si="1"/>
        <v>1220</v>
      </c>
      <c r="K21" s="23">
        <f t="shared" si="1"/>
        <v>1730</v>
      </c>
      <c r="L21" s="23">
        <f t="shared" si="1"/>
        <v>0</v>
      </c>
      <c r="M21" s="23">
        <f t="shared" si="1"/>
        <v>367</v>
      </c>
      <c r="N21" s="23">
        <f t="shared" si="1"/>
        <v>2237</v>
      </c>
      <c r="O21" s="22"/>
      <c r="P21" s="22"/>
    </row>
    <row r="22" ht="31" customHeight="1"/>
    <row r="23" ht="31" customHeight="1"/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  <row r="30" spans="3:3">
      <c r="C30" s="2"/>
    </row>
    <row r="31" spans="3:3">
      <c r="C31" s="2"/>
    </row>
    <row r="32" spans="3:3">
      <c r="C32" s="2"/>
    </row>
    <row r="33" spans="3:3">
      <c r="C33" s="2"/>
    </row>
    <row r="34" spans="3:8">
      <c r="C34" s="2"/>
      <c r="D34" s="24"/>
      <c r="E34" s="24"/>
      <c r="F34" s="24"/>
      <c r="G34" s="24"/>
      <c r="H34" s="24"/>
    </row>
    <row r="35" spans="3:3">
      <c r="C35" s="2"/>
    </row>
    <row r="36" spans="3:3">
      <c r="C36" s="2"/>
    </row>
    <row r="37" spans="3:3">
      <c r="C37" s="2" t="s">
        <v>71</v>
      </c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mergeCells count="6">
    <mergeCell ref="R19:S19"/>
    <mergeCell ref="D34:G34"/>
    <mergeCell ref="A3:A4"/>
    <mergeCell ref="A8:A10"/>
    <mergeCell ref="O8:O10"/>
    <mergeCell ref="P8:P1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Pan中群</cp:lastModifiedBy>
  <dcterms:created xsi:type="dcterms:W3CDTF">2020-12-06T10:27:00Z</dcterms:created>
  <dcterms:modified xsi:type="dcterms:W3CDTF">2022-03-11T05:56:54Z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5752A91AE00C4C68B78B7018EF8FB348</vt:lpwstr>
  </property>
</Properties>
</file>