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Sheet1!$A$1:$I$98</definedName>
  </definedNames>
  <calcPr calcId="144525"/>
</workbook>
</file>

<file path=xl/sharedStrings.xml><?xml version="1.0" encoding="utf-8"?>
<sst xmlns="http://schemas.openxmlformats.org/spreadsheetml/2006/main" count="307" uniqueCount="52">
  <si>
    <t>区域</t>
  </si>
  <si>
    <t>地址</t>
  </si>
  <si>
    <t>规格名称</t>
  </si>
  <si>
    <t>数量</t>
  </si>
  <si>
    <t>单位</t>
  </si>
  <si>
    <t>单价</t>
  </si>
  <si>
    <t>金额</t>
  </si>
  <si>
    <t>备注</t>
  </si>
  <si>
    <t>宁乡厂房</t>
  </si>
  <si>
    <t>1号厂房二楼</t>
  </si>
  <si>
    <t>网络点</t>
  </si>
  <si>
    <t>个</t>
  </si>
  <si>
    <t>线槽线管</t>
  </si>
  <si>
    <t>米</t>
  </si>
  <si>
    <t>2号厂房二楼</t>
  </si>
  <si>
    <t>2号厂房三楼</t>
  </si>
  <si>
    <t>雨花区厂房</t>
  </si>
  <si>
    <t>17号厂房</t>
  </si>
  <si>
    <t>光纤</t>
  </si>
  <si>
    <t>安装机柜</t>
  </si>
  <si>
    <t>光纤熔纤</t>
  </si>
  <si>
    <t>芯</t>
  </si>
  <si>
    <t>二次布线</t>
  </si>
  <si>
    <t>办公楼</t>
  </si>
  <si>
    <t>9号厂房四楼</t>
  </si>
  <si>
    <t>桥架安装</t>
  </si>
  <si>
    <t>9号厂房三楼</t>
  </si>
  <si>
    <t>返工光纤</t>
  </si>
  <si>
    <t>待加</t>
  </si>
  <si>
    <t>9号厂房二楼</t>
  </si>
  <si>
    <t>商用车</t>
  </si>
  <si>
    <t>28号厂房北边二楼</t>
  </si>
  <si>
    <t>宿舍</t>
  </si>
  <si>
    <t>33号厂房</t>
  </si>
  <si>
    <t>14号厂房</t>
  </si>
  <si>
    <t>29号厂房二楼</t>
  </si>
  <si>
    <t>29号厂房四楼</t>
  </si>
  <si>
    <t>33号厂房四楼</t>
  </si>
  <si>
    <t>28#厂房三楼</t>
  </si>
  <si>
    <t>29#厂房一楼</t>
  </si>
  <si>
    <t>客车厂#4#厂房</t>
  </si>
  <si>
    <t>33#厂房3楼:</t>
  </si>
  <si>
    <t>42栋</t>
  </si>
  <si>
    <t>46栋</t>
  </si>
  <si>
    <t>29栋</t>
  </si>
  <si>
    <t>33栋2楼</t>
  </si>
  <si>
    <t>食堂</t>
  </si>
  <si>
    <t>8号厂到四号</t>
  </si>
  <si>
    <t>返修</t>
  </si>
  <si>
    <t>衡阳厂房</t>
  </si>
  <si>
    <t>合计：</t>
  </si>
  <si>
    <t>总金额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</si>
</sst>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9" borderId="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9" borderId="6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9" fillId="8" borderId="1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98"/>
  <sheetViews>
    <sheetView tabSelected="1" topLeftCell="A13" workbookViewId="0">
      <selection activeCell="N58" sqref="N58"/>
    </sheetView>
  </sheetViews>
  <sheetFormatPr defaultColWidth="9" defaultRowHeight="13.5"/>
  <cols>
    <col min="2" max="2" width="18.125" customWidth="1"/>
    <col min="3" max="3" width="9" style="2"/>
    <col min="4" max="4" width="13.75" style="1" customWidth="1"/>
    <col min="5" max="5" width="10.625" style="1" customWidth="1"/>
    <col min="6" max="6" width="10.875" style="1" customWidth="1"/>
    <col min="7" max="7" width="9.75" style="1" customWidth="1"/>
    <col min="8" max="8" width="9" style="1"/>
  </cols>
  <sheetData>
    <row r="1" s="1" customFormat="1" spans="1:8">
      <c r="A1" s="1" t="s">
        <v>0</v>
      </c>
      <c r="B1" s="1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4" t="s">
        <v>8</v>
      </c>
      <c r="B2" t="s">
        <v>9</v>
      </c>
      <c r="C2" s="2" t="s">
        <v>10</v>
      </c>
      <c r="D2" s="1">
        <v>4</v>
      </c>
      <c r="E2" s="1" t="s">
        <v>11</v>
      </c>
      <c r="F2" s="1">
        <v>86</v>
      </c>
      <c r="G2" s="1">
        <f>D2*F2</f>
        <v>344</v>
      </c>
      <c r="H2" s="1">
        <v>29</v>
      </c>
    </row>
    <row r="3" spans="2:8">
      <c r="B3" t="s">
        <v>9</v>
      </c>
      <c r="C3" s="2" t="s">
        <v>12</v>
      </c>
      <c r="D3" s="5">
        <v>54</v>
      </c>
      <c r="E3" s="1" t="s">
        <v>13</v>
      </c>
      <c r="F3" s="1">
        <v>2.5</v>
      </c>
      <c r="G3" s="1">
        <f t="shared" ref="G3:G9" si="0">D3*F3</f>
        <v>135</v>
      </c>
      <c r="H3" s="1">
        <v>29</v>
      </c>
    </row>
    <row r="4" spans="2:8">
      <c r="B4" t="s">
        <v>14</v>
      </c>
      <c r="C4" s="2" t="s">
        <v>10</v>
      </c>
      <c r="D4" s="1">
        <v>26</v>
      </c>
      <c r="E4" s="1" t="s">
        <v>11</v>
      </c>
      <c r="F4" s="1">
        <v>86</v>
      </c>
      <c r="G4" s="1">
        <f t="shared" si="0"/>
        <v>2236</v>
      </c>
      <c r="H4" s="1">
        <v>28</v>
      </c>
    </row>
    <row r="5" spans="2:8">
      <c r="B5" t="s">
        <v>14</v>
      </c>
      <c r="C5" s="2" t="s">
        <v>12</v>
      </c>
      <c r="D5" s="1">
        <v>214</v>
      </c>
      <c r="E5" s="1" t="s">
        <v>13</v>
      </c>
      <c r="F5" s="1">
        <v>2.5</v>
      </c>
      <c r="G5" s="1">
        <f t="shared" si="0"/>
        <v>535</v>
      </c>
      <c r="H5" s="1">
        <v>28</v>
      </c>
    </row>
    <row r="6" spans="2:8">
      <c r="B6" t="s">
        <v>9</v>
      </c>
      <c r="C6" s="2" t="s">
        <v>10</v>
      </c>
      <c r="D6" s="1">
        <v>1</v>
      </c>
      <c r="E6" s="1" t="s">
        <v>11</v>
      </c>
      <c r="F6" s="1">
        <v>86</v>
      </c>
      <c r="G6" s="1">
        <f t="shared" si="0"/>
        <v>86</v>
      </c>
      <c r="H6" s="1">
        <v>26</v>
      </c>
    </row>
    <row r="7" spans="2:8">
      <c r="B7" t="s">
        <v>9</v>
      </c>
      <c r="C7" s="2" t="s">
        <v>12</v>
      </c>
      <c r="D7" s="1">
        <v>40</v>
      </c>
      <c r="E7" s="1" t="s">
        <v>13</v>
      </c>
      <c r="F7" s="1">
        <v>2.5</v>
      </c>
      <c r="G7" s="1">
        <f t="shared" si="0"/>
        <v>100</v>
      </c>
      <c r="H7" s="1">
        <v>26</v>
      </c>
    </row>
    <row r="8" spans="2:8">
      <c r="B8" t="s">
        <v>15</v>
      </c>
      <c r="C8" s="2" t="s">
        <v>10</v>
      </c>
      <c r="D8" s="1">
        <v>2</v>
      </c>
      <c r="E8" s="1" t="s">
        <v>11</v>
      </c>
      <c r="F8" s="1">
        <v>86</v>
      </c>
      <c r="G8" s="1">
        <f t="shared" si="0"/>
        <v>172</v>
      </c>
      <c r="H8" s="1">
        <v>27</v>
      </c>
    </row>
    <row r="9" spans="2:8">
      <c r="B9" t="s">
        <v>15</v>
      </c>
      <c r="C9" s="2" t="s">
        <v>12</v>
      </c>
      <c r="D9" s="1">
        <v>12</v>
      </c>
      <c r="E9" s="1" t="s">
        <v>13</v>
      </c>
      <c r="F9" s="1">
        <v>2.5</v>
      </c>
      <c r="G9" s="1">
        <f t="shared" si="0"/>
        <v>30</v>
      </c>
      <c r="H9" s="1">
        <v>27</v>
      </c>
    </row>
    <row r="10" spans="1:8">
      <c r="A10" s="6" t="s">
        <v>16</v>
      </c>
      <c r="B10" t="s">
        <v>17</v>
      </c>
      <c r="C10" s="2" t="s">
        <v>10</v>
      </c>
      <c r="D10" s="1">
        <v>11</v>
      </c>
      <c r="E10" s="1" t="s">
        <v>11</v>
      </c>
      <c r="F10" s="1">
        <v>86</v>
      </c>
      <c r="G10" s="1">
        <f t="shared" ref="G10:G27" si="1">D10*F10</f>
        <v>946</v>
      </c>
      <c r="H10" s="1">
        <v>18</v>
      </c>
    </row>
    <row r="11" spans="2:8">
      <c r="B11" t="s">
        <v>17</v>
      </c>
      <c r="C11" s="2" t="s">
        <v>12</v>
      </c>
      <c r="D11" s="1">
        <v>150</v>
      </c>
      <c r="E11" s="1" t="s">
        <v>13</v>
      </c>
      <c r="F11" s="1">
        <v>2.5</v>
      </c>
      <c r="G11" s="1">
        <f t="shared" si="1"/>
        <v>375</v>
      </c>
      <c r="H11" s="1">
        <v>18</v>
      </c>
    </row>
    <row r="12" spans="2:8">
      <c r="B12" t="s">
        <v>17</v>
      </c>
      <c r="C12" s="2" t="s">
        <v>18</v>
      </c>
      <c r="D12" s="1">
        <v>141</v>
      </c>
      <c r="E12" s="1" t="s">
        <v>13</v>
      </c>
      <c r="F12" s="1">
        <v>2</v>
      </c>
      <c r="G12" s="1">
        <f t="shared" si="1"/>
        <v>282</v>
      </c>
      <c r="H12" s="1">
        <v>18</v>
      </c>
    </row>
    <row r="13" spans="2:8">
      <c r="B13" t="s">
        <v>17</v>
      </c>
      <c r="C13" s="2" t="s">
        <v>19</v>
      </c>
      <c r="D13" s="1">
        <v>1</v>
      </c>
      <c r="E13" s="1" t="s">
        <v>11</v>
      </c>
      <c r="F13" s="1">
        <v>100</v>
      </c>
      <c r="G13" s="1">
        <f t="shared" si="1"/>
        <v>100</v>
      </c>
      <c r="H13" s="1">
        <v>18</v>
      </c>
    </row>
    <row r="14" spans="2:8">
      <c r="B14" t="s">
        <v>17</v>
      </c>
      <c r="C14" s="2" t="s">
        <v>20</v>
      </c>
      <c r="D14" s="1">
        <v>24</v>
      </c>
      <c r="E14" s="1" t="s">
        <v>21</v>
      </c>
      <c r="F14" s="1">
        <v>8</v>
      </c>
      <c r="G14" s="1">
        <f t="shared" si="1"/>
        <v>192</v>
      </c>
      <c r="H14" s="1">
        <v>18</v>
      </c>
    </row>
    <row r="15" spans="2:8">
      <c r="B15" t="s">
        <v>17</v>
      </c>
      <c r="C15" s="2" t="s">
        <v>22</v>
      </c>
      <c r="D15" s="1">
        <v>4</v>
      </c>
      <c r="E15" s="1" t="s">
        <v>11</v>
      </c>
      <c r="F15" s="1">
        <v>30</v>
      </c>
      <c r="G15" s="1">
        <f t="shared" si="1"/>
        <v>120</v>
      </c>
      <c r="H15" s="1">
        <v>18</v>
      </c>
    </row>
    <row r="16" spans="2:8">
      <c r="B16" t="s">
        <v>23</v>
      </c>
      <c r="C16" s="2" t="s">
        <v>10</v>
      </c>
      <c r="D16" s="1">
        <v>15</v>
      </c>
      <c r="E16" s="1" t="s">
        <v>11</v>
      </c>
      <c r="F16" s="1">
        <v>86</v>
      </c>
      <c r="G16" s="1">
        <f t="shared" si="1"/>
        <v>1290</v>
      </c>
      <c r="H16" s="1">
        <v>17</v>
      </c>
    </row>
    <row r="17" spans="2:8">
      <c r="B17" t="s">
        <v>23</v>
      </c>
      <c r="C17" s="2" t="s">
        <v>22</v>
      </c>
      <c r="D17" s="1">
        <v>11</v>
      </c>
      <c r="E17" s="1" t="s">
        <v>11</v>
      </c>
      <c r="F17" s="1">
        <v>20</v>
      </c>
      <c r="G17" s="1">
        <f t="shared" si="1"/>
        <v>220</v>
      </c>
      <c r="H17" s="1">
        <v>17</v>
      </c>
    </row>
    <row r="18" spans="2:8">
      <c r="B18" t="s">
        <v>24</v>
      </c>
      <c r="C18" s="2" t="s">
        <v>10</v>
      </c>
      <c r="D18" s="5">
        <v>51</v>
      </c>
      <c r="E18" s="1" t="s">
        <v>11</v>
      </c>
      <c r="F18" s="1">
        <v>86</v>
      </c>
      <c r="G18" s="1">
        <f t="shared" si="1"/>
        <v>4386</v>
      </c>
      <c r="H18" s="1">
        <v>11</v>
      </c>
    </row>
    <row r="19" spans="2:8">
      <c r="B19" t="s">
        <v>24</v>
      </c>
      <c r="C19" s="2" t="s">
        <v>19</v>
      </c>
      <c r="D19" s="1">
        <v>2</v>
      </c>
      <c r="E19" s="1" t="s">
        <v>11</v>
      </c>
      <c r="F19" s="1">
        <v>100</v>
      </c>
      <c r="G19" s="1">
        <f t="shared" si="1"/>
        <v>200</v>
      </c>
      <c r="H19" s="1">
        <v>11</v>
      </c>
    </row>
    <row r="20" spans="2:8">
      <c r="B20" t="s">
        <v>24</v>
      </c>
      <c r="C20" s="2" t="s">
        <v>25</v>
      </c>
      <c r="D20" s="1">
        <v>2</v>
      </c>
      <c r="E20" s="1" t="s">
        <v>13</v>
      </c>
      <c r="F20" s="1">
        <v>20</v>
      </c>
      <c r="G20" s="1">
        <f t="shared" si="1"/>
        <v>40</v>
      </c>
      <c r="H20" s="1">
        <v>11</v>
      </c>
    </row>
    <row r="21" spans="2:8">
      <c r="B21" t="s">
        <v>24</v>
      </c>
      <c r="C21" s="2" t="str">
        <f>$C$12</f>
        <v>光纤</v>
      </c>
      <c r="D21" s="1">
        <v>400</v>
      </c>
      <c r="E21" s="1" t="s">
        <v>13</v>
      </c>
      <c r="F21" s="1">
        <v>2</v>
      </c>
      <c r="G21" s="1">
        <f t="shared" si="1"/>
        <v>800</v>
      </c>
      <c r="H21" s="1">
        <v>11</v>
      </c>
    </row>
    <row r="22" spans="2:8">
      <c r="B22" t="s">
        <v>24</v>
      </c>
      <c r="C22" s="2" t="s">
        <v>12</v>
      </c>
      <c r="D22" s="7">
        <v>320</v>
      </c>
      <c r="E22" s="1" t="s">
        <v>13</v>
      </c>
      <c r="F22" s="1">
        <v>2.5</v>
      </c>
      <c r="G22" s="1">
        <f t="shared" si="1"/>
        <v>800</v>
      </c>
      <c r="H22" s="1">
        <v>11</v>
      </c>
    </row>
    <row r="23" spans="2:8">
      <c r="B23" t="s">
        <v>24</v>
      </c>
      <c r="C23" s="2" t="s">
        <v>20</v>
      </c>
      <c r="D23" s="1">
        <v>60</v>
      </c>
      <c r="E23" s="1" t="s">
        <v>21</v>
      </c>
      <c r="F23" s="1">
        <v>8</v>
      </c>
      <c r="G23" s="1">
        <f t="shared" si="1"/>
        <v>480</v>
      </c>
      <c r="H23" s="1">
        <v>11</v>
      </c>
    </row>
    <row r="24" spans="2:8">
      <c r="B24" t="s">
        <v>26</v>
      </c>
      <c r="C24" s="2" t="s">
        <v>10</v>
      </c>
      <c r="D24" s="1">
        <v>66</v>
      </c>
      <c r="E24" s="1" t="s">
        <v>11</v>
      </c>
      <c r="F24" s="1">
        <v>86</v>
      </c>
      <c r="G24" s="1">
        <f t="shared" si="1"/>
        <v>5676</v>
      </c>
      <c r="H24" s="1">
        <v>12</v>
      </c>
    </row>
    <row r="25" spans="2:8">
      <c r="B25" t="s">
        <v>26</v>
      </c>
      <c r="C25" s="2" t="s">
        <v>12</v>
      </c>
      <c r="D25" s="1">
        <v>257</v>
      </c>
      <c r="E25" s="1" t="s">
        <v>13</v>
      </c>
      <c r="F25" s="1">
        <v>2.5</v>
      </c>
      <c r="G25" s="1">
        <f t="shared" si="1"/>
        <v>642.5</v>
      </c>
      <c r="H25" s="1">
        <v>12</v>
      </c>
    </row>
    <row r="26" spans="2:8">
      <c r="B26" t="s">
        <v>26</v>
      </c>
      <c r="C26" s="2" t="s">
        <v>25</v>
      </c>
      <c r="D26" s="1">
        <v>16</v>
      </c>
      <c r="E26" s="1" t="s">
        <v>13</v>
      </c>
      <c r="F26" s="1">
        <v>20</v>
      </c>
      <c r="G26" s="1">
        <f t="shared" si="1"/>
        <v>320</v>
      </c>
      <c r="H26" s="1">
        <v>12</v>
      </c>
    </row>
    <row r="27" spans="2:8">
      <c r="B27" t="s">
        <v>26</v>
      </c>
      <c r="C27" s="2" t="str">
        <f>$C$12</f>
        <v>光纤</v>
      </c>
      <c r="D27" s="1">
        <v>350</v>
      </c>
      <c r="E27" s="1" t="s">
        <v>13</v>
      </c>
      <c r="F27" s="1">
        <v>2</v>
      </c>
      <c r="G27" s="1">
        <f t="shared" si="1"/>
        <v>700</v>
      </c>
      <c r="H27" s="1">
        <v>12</v>
      </c>
    </row>
    <row r="28" hidden="1" spans="2:9">
      <c r="B28" t="s">
        <v>26</v>
      </c>
      <c r="C28" s="2" t="s">
        <v>27</v>
      </c>
      <c r="D28" s="5">
        <v>264</v>
      </c>
      <c r="E28" s="1" t="s">
        <v>13</v>
      </c>
      <c r="F28" s="1">
        <v>2</v>
      </c>
      <c r="G28" s="1">
        <v>528</v>
      </c>
      <c r="I28" t="s">
        <v>28</v>
      </c>
    </row>
    <row r="29" spans="2:8">
      <c r="B29" t="s">
        <v>26</v>
      </c>
      <c r="C29" s="2" t="s">
        <v>20</v>
      </c>
      <c r="D29" s="1">
        <v>60</v>
      </c>
      <c r="E29" s="1" t="s">
        <v>21</v>
      </c>
      <c r="F29" s="1">
        <v>8</v>
      </c>
      <c r="G29" s="1">
        <f t="shared" ref="G29:G92" si="2">D29*F29</f>
        <v>480</v>
      </c>
      <c r="H29" s="1">
        <v>12</v>
      </c>
    </row>
    <row r="30" spans="2:8">
      <c r="B30" t="s">
        <v>26</v>
      </c>
      <c r="C30" s="2" t="s">
        <v>19</v>
      </c>
      <c r="D30" s="1">
        <v>2</v>
      </c>
      <c r="E30" s="1" t="s">
        <v>11</v>
      </c>
      <c r="F30" s="1">
        <v>100</v>
      </c>
      <c r="G30" s="1">
        <f t="shared" si="2"/>
        <v>200</v>
      </c>
      <c r="H30" s="1">
        <v>12</v>
      </c>
    </row>
    <row r="31" spans="2:8">
      <c r="B31" t="s">
        <v>29</v>
      </c>
      <c r="C31" s="2" t="s">
        <v>25</v>
      </c>
      <c r="D31" s="1">
        <v>10</v>
      </c>
      <c r="E31" s="1" t="s">
        <v>13</v>
      </c>
      <c r="F31" s="1">
        <v>20</v>
      </c>
      <c r="G31" s="1">
        <f t="shared" si="2"/>
        <v>200</v>
      </c>
      <c r="H31" s="1">
        <v>10</v>
      </c>
    </row>
    <row r="32" spans="2:8">
      <c r="B32" t="s">
        <v>29</v>
      </c>
      <c r="C32" s="2" t="s">
        <v>20</v>
      </c>
      <c r="D32" s="1">
        <v>24</v>
      </c>
      <c r="E32" s="1" t="s">
        <v>21</v>
      </c>
      <c r="F32" s="1">
        <v>8</v>
      </c>
      <c r="G32" s="1">
        <f t="shared" si="2"/>
        <v>192</v>
      </c>
      <c r="H32" s="1">
        <v>10</v>
      </c>
    </row>
    <row r="33" spans="2:8">
      <c r="B33" t="s">
        <v>30</v>
      </c>
      <c r="C33" s="2" t="str">
        <f>$C$12</f>
        <v>光纤</v>
      </c>
      <c r="D33" s="1">
        <v>100</v>
      </c>
      <c r="E33" s="1" t="s">
        <v>13</v>
      </c>
      <c r="F33" s="1">
        <v>2</v>
      </c>
      <c r="G33" s="1">
        <f t="shared" si="2"/>
        <v>200</v>
      </c>
      <c r="H33" s="1">
        <v>13</v>
      </c>
    </row>
    <row r="34" spans="2:8">
      <c r="B34" t="s">
        <v>30</v>
      </c>
      <c r="C34" s="2" t="s">
        <v>20</v>
      </c>
      <c r="D34" s="1">
        <v>24</v>
      </c>
      <c r="E34" s="1" t="s">
        <v>21</v>
      </c>
      <c r="F34" s="1">
        <v>8</v>
      </c>
      <c r="G34" s="1">
        <f t="shared" si="2"/>
        <v>192</v>
      </c>
      <c r="H34" s="1">
        <v>13</v>
      </c>
    </row>
    <row r="35" spans="2:8">
      <c r="B35" t="s">
        <v>31</v>
      </c>
      <c r="C35" s="2" t="s">
        <v>10</v>
      </c>
      <c r="D35" s="1">
        <v>22</v>
      </c>
      <c r="E35" s="1" t="s">
        <v>11</v>
      </c>
      <c r="F35" s="1">
        <v>86</v>
      </c>
      <c r="G35" s="1">
        <f t="shared" si="2"/>
        <v>1892</v>
      </c>
      <c r="H35" s="1">
        <v>2</v>
      </c>
    </row>
    <row r="36" spans="2:8">
      <c r="B36" t="s">
        <v>31</v>
      </c>
      <c r="C36" s="2" t="s">
        <v>12</v>
      </c>
      <c r="D36" s="1">
        <v>47</v>
      </c>
      <c r="E36" s="1" t="s">
        <v>13</v>
      </c>
      <c r="F36" s="1">
        <v>2.5</v>
      </c>
      <c r="G36" s="1">
        <f t="shared" si="2"/>
        <v>117.5</v>
      </c>
      <c r="H36" s="1">
        <v>2</v>
      </c>
    </row>
    <row r="37" spans="2:8">
      <c r="B37" t="s">
        <v>32</v>
      </c>
      <c r="C37" s="2" t="s">
        <v>10</v>
      </c>
      <c r="D37" s="1">
        <v>2</v>
      </c>
      <c r="E37" s="1" t="s">
        <v>11</v>
      </c>
      <c r="F37" s="1">
        <v>86</v>
      </c>
      <c r="G37" s="1">
        <f t="shared" si="2"/>
        <v>172</v>
      </c>
      <c r="H37" s="1">
        <v>16</v>
      </c>
    </row>
    <row r="38" spans="2:8">
      <c r="B38" t="s">
        <v>33</v>
      </c>
      <c r="C38" s="2" t="s">
        <v>10</v>
      </c>
      <c r="D38" s="1">
        <v>2</v>
      </c>
      <c r="E38" s="1" t="s">
        <v>11</v>
      </c>
      <c r="F38" s="1">
        <v>86</v>
      </c>
      <c r="G38" s="1">
        <f t="shared" si="2"/>
        <v>172</v>
      </c>
      <c r="H38" s="1">
        <v>9</v>
      </c>
    </row>
    <row r="39" spans="2:8">
      <c r="B39" t="s">
        <v>33</v>
      </c>
      <c r="C39" s="2" t="s">
        <v>12</v>
      </c>
      <c r="D39" s="1">
        <v>48</v>
      </c>
      <c r="E39" s="1" t="s">
        <v>13</v>
      </c>
      <c r="F39" s="1">
        <v>2.5</v>
      </c>
      <c r="G39" s="1">
        <f t="shared" si="2"/>
        <v>120</v>
      </c>
      <c r="H39" s="1">
        <v>9</v>
      </c>
    </row>
    <row r="40" spans="2:8">
      <c r="B40" t="s">
        <v>34</v>
      </c>
      <c r="C40" s="2" t="s">
        <v>10</v>
      </c>
      <c r="D40" s="1">
        <v>2</v>
      </c>
      <c r="E40" s="1" t="s">
        <v>11</v>
      </c>
      <c r="F40" s="1">
        <v>86</v>
      </c>
      <c r="G40" s="1">
        <f t="shared" si="2"/>
        <v>172</v>
      </c>
      <c r="H40" s="1">
        <v>21</v>
      </c>
    </row>
    <row r="41" spans="2:8">
      <c r="B41" t="s">
        <v>34</v>
      </c>
      <c r="C41" s="2" t="s">
        <v>12</v>
      </c>
      <c r="D41" s="5">
        <v>16</v>
      </c>
      <c r="E41" s="1" t="s">
        <v>13</v>
      </c>
      <c r="F41" s="1">
        <v>2.5</v>
      </c>
      <c r="G41" s="1">
        <f t="shared" si="2"/>
        <v>40</v>
      </c>
      <c r="H41" s="1">
        <v>21</v>
      </c>
    </row>
    <row r="42" spans="2:8">
      <c r="B42" t="s">
        <v>34</v>
      </c>
      <c r="C42" s="2" t="str">
        <f>$C$12</f>
        <v>光纤</v>
      </c>
      <c r="D42" s="1">
        <v>100</v>
      </c>
      <c r="E42" s="1" t="s">
        <v>13</v>
      </c>
      <c r="F42" s="1">
        <v>2</v>
      </c>
      <c r="G42" s="1">
        <f t="shared" si="2"/>
        <v>200</v>
      </c>
      <c r="H42" s="1">
        <v>21</v>
      </c>
    </row>
    <row r="43" spans="2:8">
      <c r="B43" t="s">
        <v>34</v>
      </c>
      <c r="C43" s="2" t="s">
        <v>19</v>
      </c>
      <c r="D43" s="1">
        <v>1</v>
      </c>
      <c r="E43" s="1" t="s">
        <v>11</v>
      </c>
      <c r="F43" s="1">
        <v>100</v>
      </c>
      <c r="G43" s="1">
        <f t="shared" si="2"/>
        <v>100</v>
      </c>
      <c r="H43" s="1">
        <v>21</v>
      </c>
    </row>
    <row r="44" spans="2:8">
      <c r="B44" t="s">
        <v>34</v>
      </c>
      <c r="C44" s="2" t="s">
        <v>20</v>
      </c>
      <c r="D44" s="1">
        <v>24</v>
      </c>
      <c r="E44" s="1" t="s">
        <v>21</v>
      </c>
      <c r="F44" s="1">
        <v>8</v>
      </c>
      <c r="G44" s="1">
        <f t="shared" si="2"/>
        <v>192</v>
      </c>
      <c r="H44" s="1">
        <v>21</v>
      </c>
    </row>
    <row r="45" spans="2:8">
      <c r="B45" t="s">
        <v>35</v>
      </c>
      <c r="C45" s="2" t="s">
        <v>10</v>
      </c>
      <c r="D45" s="1">
        <v>28</v>
      </c>
      <c r="E45" s="1" t="s">
        <v>11</v>
      </c>
      <c r="F45" s="1">
        <v>86</v>
      </c>
      <c r="G45" s="1">
        <f t="shared" si="2"/>
        <v>2408</v>
      </c>
      <c r="H45" s="1">
        <v>8</v>
      </c>
    </row>
    <row r="46" spans="2:8">
      <c r="B46" t="s">
        <v>35</v>
      </c>
      <c r="C46" s="2" t="s">
        <v>12</v>
      </c>
      <c r="D46" s="1">
        <v>46</v>
      </c>
      <c r="E46" s="1" t="s">
        <v>13</v>
      </c>
      <c r="F46" s="1">
        <v>2.5</v>
      </c>
      <c r="G46" s="1">
        <f t="shared" si="2"/>
        <v>115</v>
      </c>
      <c r="H46" s="1">
        <v>8</v>
      </c>
    </row>
    <row r="47" spans="2:8">
      <c r="B47" t="s">
        <v>35</v>
      </c>
      <c r="C47" s="2" t="s">
        <v>25</v>
      </c>
      <c r="D47" s="1">
        <v>4</v>
      </c>
      <c r="E47" s="1" t="s">
        <v>13</v>
      </c>
      <c r="F47" s="1">
        <v>20</v>
      </c>
      <c r="G47" s="1">
        <f t="shared" si="2"/>
        <v>80</v>
      </c>
      <c r="H47" s="1">
        <v>8</v>
      </c>
    </row>
    <row r="48" spans="2:8">
      <c r="B48" t="s">
        <v>36</v>
      </c>
      <c r="C48" s="2" t="s">
        <v>10</v>
      </c>
      <c r="D48" s="1">
        <v>66</v>
      </c>
      <c r="E48" s="1" t="s">
        <v>11</v>
      </c>
      <c r="F48" s="1">
        <v>86</v>
      </c>
      <c r="G48" s="1">
        <f t="shared" si="2"/>
        <v>5676</v>
      </c>
      <c r="H48" s="1">
        <v>7</v>
      </c>
    </row>
    <row r="49" spans="2:8">
      <c r="B49" t="s">
        <v>36</v>
      </c>
      <c r="C49" s="2" t="s">
        <v>12</v>
      </c>
      <c r="D49" s="1">
        <v>5</v>
      </c>
      <c r="E49" s="1" t="s">
        <v>13</v>
      </c>
      <c r="F49" s="1">
        <v>2.5</v>
      </c>
      <c r="G49" s="1">
        <f t="shared" si="2"/>
        <v>12.5</v>
      </c>
      <c r="H49" s="1">
        <v>7</v>
      </c>
    </row>
    <row r="50" spans="2:8">
      <c r="B50" t="s">
        <v>36</v>
      </c>
      <c r="C50" s="2" t="s">
        <v>25</v>
      </c>
      <c r="D50" s="1">
        <v>10</v>
      </c>
      <c r="E50" s="1" t="s">
        <v>13</v>
      </c>
      <c r="F50" s="1">
        <v>20</v>
      </c>
      <c r="G50" s="1">
        <f t="shared" si="2"/>
        <v>200</v>
      </c>
      <c r="H50" s="1">
        <v>7</v>
      </c>
    </row>
    <row r="51" spans="2:8">
      <c r="B51" t="s">
        <v>37</v>
      </c>
      <c r="C51" s="2" t="s">
        <v>10</v>
      </c>
      <c r="D51" s="1">
        <v>25</v>
      </c>
      <c r="E51" s="1" t="s">
        <v>11</v>
      </c>
      <c r="F51" s="1">
        <v>86</v>
      </c>
      <c r="G51" s="1">
        <f t="shared" si="2"/>
        <v>2150</v>
      </c>
      <c r="H51" s="1">
        <v>6</v>
      </c>
    </row>
    <row r="52" spans="2:8">
      <c r="B52" t="s">
        <v>37</v>
      </c>
      <c r="C52" s="2" t="s">
        <v>12</v>
      </c>
      <c r="D52" s="1">
        <v>45</v>
      </c>
      <c r="E52" s="1" t="s">
        <v>13</v>
      </c>
      <c r="F52" s="1">
        <v>2.5</v>
      </c>
      <c r="G52" s="1">
        <f t="shared" si="2"/>
        <v>112.5</v>
      </c>
      <c r="H52" s="1">
        <v>6</v>
      </c>
    </row>
    <row r="53" spans="2:8">
      <c r="B53" t="s">
        <v>37</v>
      </c>
      <c r="C53" s="2" t="s">
        <v>25</v>
      </c>
      <c r="D53" s="1">
        <v>4</v>
      </c>
      <c r="E53" s="1" t="s">
        <v>13</v>
      </c>
      <c r="F53" s="1">
        <v>20</v>
      </c>
      <c r="G53" s="1">
        <f t="shared" si="2"/>
        <v>80</v>
      </c>
      <c r="H53" s="1">
        <v>6</v>
      </c>
    </row>
    <row r="54" spans="2:8">
      <c r="B54" t="s">
        <v>35</v>
      </c>
      <c r="C54" s="2" t="s">
        <v>10</v>
      </c>
      <c r="D54" s="1">
        <v>10</v>
      </c>
      <c r="E54" s="1" t="s">
        <v>11</v>
      </c>
      <c r="F54" s="1">
        <v>86</v>
      </c>
      <c r="G54" s="1">
        <f t="shared" si="2"/>
        <v>860</v>
      </c>
      <c r="H54" s="1">
        <v>25</v>
      </c>
    </row>
    <row r="55" ht="14.25" spans="2:8">
      <c r="B55" s="8" t="s">
        <v>38</v>
      </c>
      <c r="C55" s="9" t="s">
        <v>18</v>
      </c>
      <c r="D55" s="5">
        <v>550</v>
      </c>
      <c r="E55" s="1" t="s">
        <v>13</v>
      </c>
      <c r="F55" s="1">
        <v>2</v>
      </c>
      <c r="G55" s="1">
        <f t="shared" si="2"/>
        <v>1100</v>
      </c>
      <c r="H55" s="1">
        <v>5</v>
      </c>
    </row>
    <row r="56" ht="14.25" spans="2:8">
      <c r="B56" s="8" t="s">
        <v>38</v>
      </c>
      <c r="C56" s="9" t="s">
        <v>12</v>
      </c>
      <c r="D56" s="5">
        <v>123</v>
      </c>
      <c r="E56" s="1" t="s">
        <v>13</v>
      </c>
      <c r="F56" s="1">
        <v>2.5</v>
      </c>
      <c r="G56" s="1">
        <f t="shared" si="2"/>
        <v>307.5</v>
      </c>
      <c r="H56" s="1">
        <v>5</v>
      </c>
    </row>
    <row r="57" ht="14.25" spans="2:8">
      <c r="B57" s="8" t="s">
        <v>38</v>
      </c>
      <c r="C57" s="9" t="s">
        <v>20</v>
      </c>
      <c r="D57" s="1">
        <v>24</v>
      </c>
      <c r="E57" s="1" t="s">
        <v>21</v>
      </c>
      <c r="F57" s="1">
        <v>8</v>
      </c>
      <c r="G57" s="1">
        <f t="shared" si="2"/>
        <v>192</v>
      </c>
      <c r="H57" s="1">
        <v>5</v>
      </c>
    </row>
    <row r="58" ht="14.25" spans="2:8">
      <c r="B58" s="10" t="s">
        <v>39</v>
      </c>
      <c r="C58" s="10" t="s">
        <v>18</v>
      </c>
      <c r="D58" s="1">
        <v>327</v>
      </c>
      <c r="E58" s="1" t="s">
        <v>13</v>
      </c>
      <c r="F58" s="1">
        <v>2</v>
      </c>
      <c r="G58" s="1">
        <f t="shared" si="2"/>
        <v>654</v>
      </c>
      <c r="H58" s="1">
        <v>19</v>
      </c>
    </row>
    <row r="59" ht="14.25" spans="2:8">
      <c r="B59" s="10" t="s">
        <v>39</v>
      </c>
      <c r="C59" s="9" t="s">
        <v>20</v>
      </c>
      <c r="D59" s="1">
        <v>24</v>
      </c>
      <c r="E59" s="1" t="s">
        <v>21</v>
      </c>
      <c r="F59" s="1">
        <v>8</v>
      </c>
      <c r="G59" s="1">
        <f t="shared" si="2"/>
        <v>192</v>
      </c>
      <c r="H59" s="1">
        <v>19</v>
      </c>
    </row>
    <row r="60" ht="14.25" spans="2:8">
      <c r="B60" s="10" t="s">
        <v>40</v>
      </c>
      <c r="C60" s="10" t="s">
        <v>10</v>
      </c>
      <c r="D60" s="1">
        <v>1</v>
      </c>
      <c r="E60" s="1" t="s">
        <v>11</v>
      </c>
      <c r="F60" s="1">
        <v>86</v>
      </c>
      <c r="G60" s="1">
        <f t="shared" si="2"/>
        <v>86</v>
      </c>
      <c r="H60" s="1">
        <v>14</v>
      </c>
    </row>
    <row r="61" ht="14.25" spans="2:8">
      <c r="B61" s="10" t="s">
        <v>40</v>
      </c>
      <c r="C61" s="2" t="s">
        <v>12</v>
      </c>
      <c r="D61" s="1">
        <v>70</v>
      </c>
      <c r="E61" s="1" t="s">
        <v>13</v>
      </c>
      <c r="F61" s="1">
        <v>2.5</v>
      </c>
      <c r="G61" s="1">
        <f t="shared" si="2"/>
        <v>175</v>
      </c>
      <c r="H61" s="1">
        <v>14</v>
      </c>
    </row>
    <row r="62" ht="14.25" spans="2:8">
      <c r="B62" s="10" t="s">
        <v>41</v>
      </c>
      <c r="C62" s="10" t="s">
        <v>10</v>
      </c>
      <c r="D62" s="1">
        <v>54</v>
      </c>
      <c r="E62" s="1" t="s">
        <v>11</v>
      </c>
      <c r="F62" s="1">
        <v>86</v>
      </c>
      <c r="G62" s="1">
        <f t="shared" si="2"/>
        <v>4644</v>
      </c>
      <c r="H62" s="1">
        <v>4</v>
      </c>
    </row>
    <row r="63" ht="14.25" spans="2:8">
      <c r="B63" s="10" t="s">
        <v>41</v>
      </c>
      <c r="C63" s="2" t="s">
        <v>12</v>
      </c>
      <c r="D63" s="1">
        <v>97</v>
      </c>
      <c r="E63" s="1" t="s">
        <v>13</v>
      </c>
      <c r="F63" s="1">
        <v>2.5</v>
      </c>
      <c r="G63" s="1">
        <f t="shared" si="2"/>
        <v>242.5</v>
      </c>
      <c r="H63" s="1">
        <v>4</v>
      </c>
    </row>
    <row r="64" ht="14.25" spans="2:8">
      <c r="B64" s="10" t="s">
        <v>41</v>
      </c>
      <c r="C64" s="9" t="s">
        <v>18</v>
      </c>
      <c r="D64" s="1">
        <v>80</v>
      </c>
      <c r="E64" s="1" t="s">
        <v>13</v>
      </c>
      <c r="F64" s="1">
        <v>2</v>
      </c>
      <c r="G64" s="1">
        <f t="shared" si="2"/>
        <v>160</v>
      </c>
      <c r="H64" s="1">
        <v>4</v>
      </c>
    </row>
    <row r="65" ht="14.25" spans="2:8">
      <c r="B65" s="10" t="s">
        <v>41</v>
      </c>
      <c r="C65" s="2" t="s">
        <v>25</v>
      </c>
      <c r="D65" s="1">
        <v>1</v>
      </c>
      <c r="E65" s="1" t="s">
        <v>13</v>
      </c>
      <c r="F65" s="1">
        <v>20</v>
      </c>
      <c r="G65" s="1">
        <f t="shared" si="2"/>
        <v>20</v>
      </c>
      <c r="H65" s="1">
        <v>4</v>
      </c>
    </row>
    <row r="66" ht="14.25" spans="2:8">
      <c r="B66" s="10" t="s">
        <v>41</v>
      </c>
      <c r="C66" s="9" t="s">
        <v>20</v>
      </c>
      <c r="D66" s="1">
        <v>24</v>
      </c>
      <c r="E66" s="1" t="s">
        <v>21</v>
      </c>
      <c r="F66" s="1">
        <v>8</v>
      </c>
      <c r="G66" s="1">
        <f t="shared" si="2"/>
        <v>192</v>
      </c>
      <c r="H66" s="1">
        <v>4</v>
      </c>
    </row>
    <row r="67" ht="14.25" spans="2:8">
      <c r="B67" s="10" t="s">
        <v>41</v>
      </c>
      <c r="C67" s="9" t="s">
        <v>19</v>
      </c>
      <c r="D67" s="1">
        <v>1</v>
      </c>
      <c r="E67" s="1" t="s">
        <v>11</v>
      </c>
      <c r="F67" s="1">
        <v>100</v>
      </c>
      <c r="G67" s="1">
        <f t="shared" si="2"/>
        <v>100</v>
      </c>
      <c r="H67" s="1">
        <v>4</v>
      </c>
    </row>
    <row r="68" ht="14.25" spans="2:8">
      <c r="B68" s="10" t="s">
        <v>42</v>
      </c>
      <c r="C68" s="9" t="s">
        <v>20</v>
      </c>
      <c r="D68" s="1">
        <v>48</v>
      </c>
      <c r="E68" s="1" t="s">
        <v>21</v>
      </c>
      <c r="F68" s="1">
        <v>8</v>
      </c>
      <c r="G68" s="1">
        <f t="shared" si="2"/>
        <v>384</v>
      </c>
      <c r="H68" s="1">
        <v>24</v>
      </c>
    </row>
    <row r="69" ht="14.25" spans="2:8">
      <c r="B69" s="10" t="s">
        <v>42</v>
      </c>
      <c r="C69" s="9" t="s">
        <v>19</v>
      </c>
      <c r="D69" s="1">
        <v>1</v>
      </c>
      <c r="E69" s="1" t="s">
        <v>11</v>
      </c>
      <c r="F69" s="1">
        <v>100</v>
      </c>
      <c r="G69" s="1">
        <f t="shared" si="2"/>
        <v>100</v>
      </c>
      <c r="H69" s="1">
        <v>24</v>
      </c>
    </row>
    <row r="70" ht="14.25" spans="2:8">
      <c r="B70" s="10" t="s">
        <v>42</v>
      </c>
      <c r="C70" s="2" t="s">
        <v>18</v>
      </c>
      <c r="D70" s="1">
        <v>650</v>
      </c>
      <c r="E70" s="1" t="s">
        <v>13</v>
      </c>
      <c r="F70" s="1">
        <v>2</v>
      </c>
      <c r="G70" s="1">
        <f t="shared" si="2"/>
        <v>1300</v>
      </c>
      <c r="H70" s="1">
        <v>24</v>
      </c>
    </row>
    <row r="71" ht="14.25" spans="2:8">
      <c r="B71" s="10" t="s">
        <v>42</v>
      </c>
      <c r="C71" s="10" t="s">
        <v>10</v>
      </c>
      <c r="D71" s="1">
        <v>30</v>
      </c>
      <c r="E71" s="1" t="s">
        <v>11</v>
      </c>
      <c r="F71" s="1">
        <v>86</v>
      </c>
      <c r="G71" s="1">
        <f t="shared" si="2"/>
        <v>2580</v>
      </c>
      <c r="H71" s="1">
        <v>24</v>
      </c>
    </row>
    <row r="72" ht="14.25" spans="2:8">
      <c r="B72" s="10" t="s">
        <v>42</v>
      </c>
      <c r="C72" s="2" t="s">
        <v>12</v>
      </c>
      <c r="D72" s="1">
        <v>116</v>
      </c>
      <c r="E72" s="1" t="s">
        <v>13</v>
      </c>
      <c r="F72" s="1">
        <v>2.5</v>
      </c>
      <c r="G72" s="1">
        <f t="shared" si="2"/>
        <v>290</v>
      </c>
      <c r="H72" s="1">
        <v>24</v>
      </c>
    </row>
    <row r="73" ht="14.25" spans="2:8">
      <c r="B73" s="10" t="s">
        <v>43</v>
      </c>
      <c r="C73" s="9" t="s">
        <v>20</v>
      </c>
      <c r="D73" s="1">
        <v>24</v>
      </c>
      <c r="E73" s="1" t="s">
        <v>21</v>
      </c>
      <c r="F73" s="1">
        <v>8</v>
      </c>
      <c r="G73" s="1">
        <f t="shared" si="2"/>
        <v>192</v>
      </c>
      <c r="H73" s="1">
        <v>23</v>
      </c>
    </row>
    <row r="74" ht="14.25" spans="2:8">
      <c r="B74" s="10" t="s">
        <v>43</v>
      </c>
      <c r="C74" s="9" t="s">
        <v>19</v>
      </c>
      <c r="D74" s="1">
        <v>1</v>
      </c>
      <c r="E74" s="1" t="s">
        <v>11</v>
      </c>
      <c r="F74" s="1">
        <v>100</v>
      </c>
      <c r="G74" s="1">
        <f t="shared" si="2"/>
        <v>100</v>
      </c>
      <c r="H74" s="1">
        <v>23</v>
      </c>
    </row>
    <row r="75" ht="14.25" spans="2:8">
      <c r="B75" s="10" t="s">
        <v>43</v>
      </c>
      <c r="C75" s="2" t="s">
        <v>18</v>
      </c>
      <c r="D75" s="1">
        <v>250</v>
      </c>
      <c r="E75" s="1" t="s">
        <v>13</v>
      </c>
      <c r="F75" s="1">
        <v>2</v>
      </c>
      <c r="G75" s="1">
        <f t="shared" si="2"/>
        <v>500</v>
      </c>
      <c r="H75" s="1">
        <v>23</v>
      </c>
    </row>
    <row r="76" ht="14.25" spans="2:8">
      <c r="B76" s="10" t="s">
        <v>43</v>
      </c>
      <c r="C76" s="10" t="s">
        <v>10</v>
      </c>
      <c r="D76" s="1">
        <v>4</v>
      </c>
      <c r="E76" s="1" t="s">
        <v>11</v>
      </c>
      <c r="F76" s="1">
        <v>86</v>
      </c>
      <c r="G76" s="1">
        <f t="shared" si="2"/>
        <v>344</v>
      </c>
      <c r="H76" s="1">
        <v>23</v>
      </c>
    </row>
    <row r="77" ht="14.25" spans="2:8">
      <c r="B77" s="10" t="s">
        <v>43</v>
      </c>
      <c r="C77" s="2" t="s">
        <v>12</v>
      </c>
      <c r="D77" s="5">
        <v>36</v>
      </c>
      <c r="E77" s="1" t="s">
        <v>13</v>
      </c>
      <c r="F77" s="1">
        <v>2.5</v>
      </c>
      <c r="G77" s="1">
        <f t="shared" si="2"/>
        <v>90</v>
      </c>
      <c r="H77" s="1">
        <v>23</v>
      </c>
    </row>
    <row r="78" ht="14.25" spans="2:8">
      <c r="B78" s="8" t="s">
        <v>38</v>
      </c>
      <c r="C78" s="10" t="s">
        <v>10</v>
      </c>
      <c r="D78" s="1">
        <v>14</v>
      </c>
      <c r="E78" s="1" t="s">
        <v>11</v>
      </c>
      <c r="F78" s="1">
        <v>86</v>
      </c>
      <c r="G78" s="1">
        <f t="shared" si="2"/>
        <v>1204</v>
      </c>
      <c r="H78" s="1">
        <v>5</v>
      </c>
    </row>
    <row r="79" ht="14.25" spans="2:8">
      <c r="B79" s="8" t="s">
        <v>38</v>
      </c>
      <c r="C79" s="9" t="s">
        <v>19</v>
      </c>
      <c r="D79" s="1">
        <v>1</v>
      </c>
      <c r="E79" s="1" t="s">
        <v>11</v>
      </c>
      <c r="F79" s="1">
        <v>100</v>
      </c>
      <c r="G79" s="1">
        <f t="shared" si="2"/>
        <v>100</v>
      </c>
      <c r="H79" s="1">
        <v>5</v>
      </c>
    </row>
    <row r="80" ht="14.25" spans="2:8">
      <c r="B80" s="10" t="s">
        <v>44</v>
      </c>
      <c r="C80" s="10" t="s">
        <v>10</v>
      </c>
      <c r="D80" s="1">
        <v>1</v>
      </c>
      <c r="E80" s="1" t="s">
        <v>11</v>
      </c>
      <c r="F80" s="1">
        <v>86</v>
      </c>
      <c r="G80" s="1">
        <f t="shared" si="2"/>
        <v>86</v>
      </c>
      <c r="H80" s="1">
        <v>20</v>
      </c>
    </row>
    <row r="81" ht="14.25" spans="2:8">
      <c r="B81" s="10" t="s">
        <v>44</v>
      </c>
      <c r="C81" s="2" t="s">
        <v>12</v>
      </c>
      <c r="D81" s="1">
        <v>8</v>
      </c>
      <c r="E81" s="1" t="s">
        <v>13</v>
      </c>
      <c r="F81" s="1">
        <v>2.5</v>
      </c>
      <c r="G81" s="1">
        <f t="shared" si="2"/>
        <v>20</v>
      </c>
      <c r="H81" s="1">
        <v>20</v>
      </c>
    </row>
    <row r="82" ht="14.25" spans="2:8">
      <c r="B82" s="10" t="s">
        <v>45</v>
      </c>
      <c r="C82" s="10" t="s">
        <v>10</v>
      </c>
      <c r="D82" s="1">
        <v>2</v>
      </c>
      <c r="E82" s="1" t="s">
        <v>11</v>
      </c>
      <c r="F82" s="1">
        <v>86</v>
      </c>
      <c r="G82" s="1">
        <f t="shared" si="2"/>
        <v>172</v>
      </c>
      <c r="H82" s="1">
        <v>3</v>
      </c>
    </row>
    <row r="83" ht="14.25" spans="2:8">
      <c r="B83" s="10" t="s">
        <v>45</v>
      </c>
      <c r="C83" s="2" t="s">
        <v>12</v>
      </c>
      <c r="D83" s="5">
        <v>10</v>
      </c>
      <c r="E83" s="1" t="s">
        <v>13</v>
      </c>
      <c r="F83" s="1">
        <v>2.5</v>
      </c>
      <c r="G83" s="1">
        <f t="shared" si="2"/>
        <v>25</v>
      </c>
      <c r="H83" s="1">
        <v>3</v>
      </c>
    </row>
    <row r="84" ht="14.25" spans="2:8">
      <c r="B84" s="10" t="s">
        <v>46</v>
      </c>
      <c r="C84" s="10" t="s">
        <v>10</v>
      </c>
      <c r="D84" s="1">
        <v>2</v>
      </c>
      <c r="E84" s="1" t="s">
        <v>11</v>
      </c>
      <c r="F84" s="1">
        <v>86</v>
      </c>
      <c r="G84" s="1">
        <f t="shared" si="2"/>
        <v>172</v>
      </c>
      <c r="H84" s="1">
        <v>15</v>
      </c>
    </row>
    <row r="85" ht="14.25" spans="2:8">
      <c r="B85" s="10" t="s">
        <v>46</v>
      </c>
      <c r="C85" s="2" t="s">
        <v>12</v>
      </c>
      <c r="D85" s="5">
        <v>12</v>
      </c>
      <c r="E85" s="1" t="s">
        <v>13</v>
      </c>
      <c r="F85" s="1">
        <v>2.5</v>
      </c>
      <c r="G85" s="1">
        <f t="shared" si="2"/>
        <v>30</v>
      </c>
      <c r="H85" s="1">
        <v>15</v>
      </c>
    </row>
    <row r="86" ht="14.25" spans="2:8">
      <c r="B86" s="10" t="s">
        <v>47</v>
      </c>
      <c r="C86" s="10" t="s">
        <v>18</v>
      </c>
      <c r="D86" s="5">
        <v>2650</v>
      </c>
      <c r="E86" s="1" t="s">
        <v>13</v>
      </c>
      <c r="F86" s="1">
        <v>2</v>
      </c>
      <c r="G86" s="1">
        <f t="shared" si="2"/>
        <v>5300</v>
      </c>
      <c r="H86" s="1">
        <v>22</v>
      </c>
    </row>
    <row r="87" ht="14.25" spans="2:8">
      <c r="B87" s="10" t="s">
        <v>47</v>
      </c>
      <c r="C87" s="2" t="s">
        <v>12</v>
      </c>
      <c r="D87" s="1">
        <v>31</v>
      </c>
      <c r="E87" s="1" t="s">
        <v>13</v>
      </c>
      <c r="F87" s="1">
        <v>2.5</v>
      </c>
      <c r="G87" s="1">
        <f t="shared" si="2"/>
        <v>77.5</v>
      </c>
      <c r="H87" s="1">
        <v>22</v>
      </c>
    </row>
    <row r="88" ht="14.25" spans="2:8">
      <c r="B88" s="10" t="s">
        <v>47</v>
      </c>
      <c r="C88" s="9" t="s">
        <v>20</v>
      </c>
      <c r="D88" s="1">
        <v>24</v>
      </c>
      <c r="E88" s="1" t="s">
        <v>21</v>
      </c>
      <c r="F88" s="1">
        <v>8</v>
      </c>
      <c r="G88" s="1">
        <f t="shared" si="2"/>
        <v>192</v>
      </c>
      <c r="H88" s="1">
        <v>22</v>
      </c>
    </row>
    <row r="89" ht="14.25" spans="2:8">
      <c r="B89" s="10" t="s">
        <v>41</v>
      </c>
      <c r="C89" s="2" t="s">
        <v>22</v>
      </c>
      <c r="D89" s="1">
        <v>32</v>
      </c>
      <c r="E89" s="1" t="s">
        <v>11</v>
      </c>
      <c r="F89" s="1">
        <v>20</v>
      </c>
      <c r="G89" s="1">
        <f t="shared" si="2"/>
        <v>640</v>
      </c>
      <c r="H89" s="1">
        <v>4</v>
      </c>
    </row>
    <row r="90" ht="14.25" spans="2:8">
      <c r="B90" s="8" t="s">
        <v>38</v>
      </c>
      <c r="C90" s="2" t="s">
        <v>25</v>
      </c>
      <c r="D90" s="1">
        <v>2</v>
      </c>
      <c r="E90" s="1" t="s">
        <v>13</v>
      </c>
      <c r="F90" s="1">
        <v>20</v>
      </c>
      <c r="G90" s="1">
        <f t="shared" si="2"/>
        <v>40</v>
      </c>
      <c r="H90" s="1">
        <v>5</v>
      </c>
    </row>
    <row r="91" spans="2:8">
      <c r="B91" t="s">
        <v>48</v>
      </c>
      <c r="C91" s="2" t="s">
        <v>10</v>
      </c>
      <c r="D91" s="1">
        <v>7</v>
      </c>
      <c r="E91" s="1" t="s">
        <v>11</v>
      </c>
      <c r="F91" s="1">
        <v>86</v>
      </c>
      <c r="G91" s="1">
        <f t="shared" si="2"/>
        <v>602</v>
      </c>
      <c r="H91" s="1">
        <v>1</v>
      </c>
    </row>
    <row r="92" spans="2:8">
      <c r="B92" t="s">
        <v>48</v>
      </c>
      <c r="C92" s="2" t="s">
        <v>12</v>
      </c>
      <c r="D92" s="1">
        <v>20</v>
      </c>
      <c r="E92" s="1" t="s">
        <v>13</v>
      </c>
      <c r="F92" s="1">
        <v>2.5</v>
      </c>
      <c r="G92" s="1">
        <f t="shared" si="2"/>
        <v>50</v>
      </c>
      <c r="H92" s="1">
        <v>1</v>
      </c>
    </row>
    <row r="93" hidden="1" spans="2:7">
      <c r="B93" s="6" t="s">
        <v>49</v>
      </c>
      <c r="C93" s="2" t="s">
        <v>10</v>
      </c>
      <c r="D93" s="1">
        <v>81</v>
      </c>
      <c r="E93" s="1" t="s">
        <v>11</v>
      </c>
      <c r="F93" s="1">
        <v>86</v>
      </c>
      <c r="G93" s="1">
        <f>D93*F93</f>
        <v>6966</v>
      </c>
    </row>
    <row r="94" hidden="1" spans="2:7">
      <c r="B94" s="6" t="s">
        <v>49</v>
      </c>
      <c r="C94" s="2" t="str">
        <f>$C$12</f>
        <v>光纤</v>
      </c>
      <c r="D94" s="1">
        <v>3300</v>
      </c>
      <c r="E94" s="1" t="s">
        <v>13</v>
      </c>
      <c r="F94" s="1">
        <v>2</v>
      </c>
      <c r="G94" s="1">
        <f>D94*F94</f>
        <v>6600</v>
      </c>
    </row>
    <row r="95" hidden="1" spans="2:7">
      <c r="B95" s="6" t="s">
        <v>49</v>
      </c>
      <c r="C95" s="2" t="s">
        <v>25</v>
      </c>
      <c r="D95" s="1">
        <v>430</v>
      </c>
      <c r="E95" s="1" t="s">
        <v>13</v>
      </c>
      <c r="F95" s="1">
        <v>20</v>
      </c>
      <c r="G95" s="1">
        <f>D95*F95</f>
        <v>8600</v>
      </c>
    </row>
    <row r="96" hidden="1" spans="2:7">
      <c r="B96" s="6" t="s">
        <v>49</v>
      </c>
      <c r="C96" s="2" t="s">
        <v>19</v>
      </c>
      <c r="D96" s="1">
        <v>10</v>
      </c>
      <c r="E96" s="1" t="s">
        <v>11</v>
      </c>
      <c r="F96" s="1">
        <v>100</v>
      </c>
      <c r="G96" s="1">
        <f>D96*F96</f>
        <v>1000</v>
      </c>
    </row>
    <row r="97" hidden="1" spans="2:7">
      <c r="B97" s="6" t="s">
        <v>49</v>
      </c>
      <c r="C97" s="2" t="s">
        <v>12</v>
      </c>
      <c r="D97" s="1">
        <v>1615</v>
      </c>
      <c r="E97" s="1" t="s">
        <v>13</v>
      </c>
      <c r="F97" s="1">
        <v>2.5</v>
      </c>
      <c r="G97" s="1">
        <f>D97*F97</f>
        <v>4037.5</v>
      </c>
    </row>
    <row r="98" hidden="1" spans="2:7">
      <c r="B98" t="s">
        <v>50</v>
      </c>
      <c r="G98" s="1">
        <f>SUM(G2:G97)</f>
        <v>87930</v>
      </c>
    </row>
  </sheetData>
  <autoFilter ref="A1:I98">
    <filterColumn colId="7">
      <filters>
        <filter val="10"/>
        <filter val="11"/>
        <filter val="12"/>
        <filter val="13"/>
        <filter val="14"/>
        <filter val="15"/>
        <filter val="16"/>
        <filter val="17"/>
        <filter val="18"/>
        <filter val="19"/>
        <filter val="20"/>
        <filter val="21"/>
        <filter val="22"/>
        <filter val="23"/>
        <filter val="24"/>
        <filter val="25"/>
        <filter val="26"/>
        <filter val="27"/>
        <filter val="28"/>
        <filter val="29"/>
        <filter val="1"/>
        <filter val="2"/>
        <filter val="3"/>
        <filter val="4"/>
        <filter val="5"/>
        <filter val="6"/>
        <filter val="7"/>
        <filter val="8"/>
        <filter val="9"/>
      </filters>
    </filterColumn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D11" sqref="D11"/>
    </sheetView>
  </sheetViews>
  <sheetFormatPr defaultColWidth="9" defaultRowHeight="13.5" outlineLevelCol="3"/>
  <sheetData>
    <row r="1" spans="1:4">
      <c r="A1" t="s">
        <v>2</v>
      </c>
      <c r="B1" t="s">
        <v>3</v>
      </c>
      <c r="C1" t="s">
        <v>5</v>
      </c>
      <c r="D1" t="s">
        <v>6</v>
      </c>
    </row>
    <row r="2" spans="1:4">
      <c r="A2" t="s">
        <v>10</v>
      </c>
      <c r="B2">
        <f>SUMIF(Sheet1!C2:C97,Sheet1!C2,Sheet1!D2:D97)</f>
        <v>529</v>
      </c>
      <c r="C2">
        <v>86</v>
      </c>
      <c r="D2">
        <f t="shared" ref="D2:D8" si="0">B2*C2</f>
        <v>45494</v>
      </c>
    </row>
    <row r="3" spans="1:4">
      <c r="A3" t="s">
        <v>12</v>
      </c>
      <c r="B3">
        <f>SUMIF(Sheet1!C2:C97,Sheet1!C3,Sheet1!D2:D97)</f>
        <v>3392</v>
      </c>
      <c r="C3">
        <v>2.5</v>
      </c>
      <c r="D3">
        <f t="shared" si="0"/>
        <v>8480</v>
      </c>
    </row>
    <row r="4" spans="1:4">
      <c r="A4" t="s">
        <v>25</v>
      </c>
      <c r="B4">
        <f>SUMIF(Sheet1!C2:C97,Sheet1!C20,Sheet1!D2:D97)</f>
        <v>479</v>
      </c>
      <c r="C4">
        <v>20</v>
      </c>
      <c r="D4">
        <f t="shared" si="0"/>
        <v>9580</v>
      </c>
    </row>
    <row r="5" spans="1:4">
      <c r="A5" t="s">
        <v>18</v>
      </c>
      <c r="B5">
        <f>SUMIF(Sheet1!C2:C97,Sheet1!C94,Sheet1!D2:D97)</f>
        <v>8898</v>
      </c>
      <c r="C5">
        <v>2</v>
      </c>
      <c r="D5">
        <f t="shared" si="0"/>
        <v>17796</v>
      </c>
    </row>
    <row r="6" spans="1:4">
      <c r="A6" t="s">
        <v>19</v>
      </c>
      <c r="B6">
        <f>SUMIF(Sheet1!C2:C97,Sheet1!C43,Sheet1!D2:D97)</f>
        <v>20</v>
      </c>
      <c r="C6">
        <v>100</v>
      </c>
      <c r="D6">
        <f t="shared" si="0"/>
        <v>2000</v>
      </c>
    </row>
    <row r="7" spans="1:4">
      <c r="A7" t="s">
        <v>20</v>
      </c>
      <c r="B7">
        <f>SUMIF(Sheet1!C2:C97,Sheet1!C44,Sheet1!D2:D97)</f>
        <v>384</v>
      </c>
      <c r="C7">
        <v>8</v>
      </c>
      <c r="D7">
        <f t="shared" si="0"/>
        <v>3072</v>
      </c>
    </row>
    <row r="8" spans="1:4">
      <c r="A8" t="s">
        <v>22</v>
      </c>
      <c r="B8">
        <f>SUMIF(Sheet1!C2:C97,Sheet1!C17,Sheet1!D2:D97)</f>
        <v>47</v>
      </c>
      <c r="C8">
        <v>30</v>
      </c>
      <c r="D8">
        <f t="shared" si="0"/>
        <v>1410</v>
      </c>
    </row>
    <row r="9" spans="3:4">
      <c r="C9" t="s">
        <v>51</v>
      </c>
      <c r="D9">
        <f>SUM(D2:D8)</f>
        <v>87832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HLK-AL00</dc:creator>
  <cp:lastModifiedBy>Pan中群</cp:lastModifiedBy>
  <dcterms:created xsi:type="dcterms:W3CDTF">2021-11-11T03:52:00Z</dcterms:created>
  <dcterms:modified xsi:type="dcterms:W3CDTF">2022-01-26T01:48:19Z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2666C7D6C99E443EA763D71B420C8651</vt:lpwstr>
  </property>
  <property fmtid="{D5CDD505-2E9C-101B-9397-08002B2CF9AE}" pid="3" name="KSOProductBuildVer">
    <vt:lpwstr>2052-11.1.0.11294</vt:lpwstr>
  </property>
</Properties>
</file>