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55"/>
  </bookViews>
  <sheets>
    <sheet name="报价清单" sheetId="3" r:id="rId1"/>
  </sheets>
  <calcPr calcId="144525"/>
</workbook>
</file>

<file path=xl/sharedStrings.xml><?xml version="1.0" encoding="utf-8"?>
<sst xmlns="http://schemas.openxmlformats.org/spreadsheetml/2006/main" count="203" uniqueCount="116">
  <si>
    <t>一、双活网络</t>
  </si>
  <si>
    <t>主要设备及配件</t>
  </si>
  <si>
    <t>品牌</t>
  </si>
  <si>
    <t>设备型号/尺寸系列</t>
  </si>
  <si>
    <t>单位</t>
  </si>
  <si>
    <t>总需求数量</t>
  </si>
  <si>
    <t>单价（未税）</t>
  </si>
  <si>
    <t>合计（未税）</t>
  </si>
  <si>
    <t>环网系统材料</t>
  </si>
  <si>
    <t>室内6芯多模光纤</t>
  </si>
  <si>
    <t>爱谱华顿/罗格朗/康普</t>
  </si>
  <si>
    <t>多模光缆</t>
  </si>
  <si>
    <t>米</t>
  </si>
  <si>
    <t>24口光纤配线架 机架式</t>
  </si>
  <si>
    <t>固定式光纤配线架</t>
  </si>
  <si>
    <t>个</t>
  </si>
  <si>
    <t>12口光纤配线架 机架式</t>
  </si>
  <si>
    <t>多模 LC尾纤，1米</t>
  </si>
  <si>
    <t>LC尾纤</t>
  </si>
  <si>
    <t>根</t>
  </si>
  <si>
    <t>多模光纤跳线</t>
  </si>
  <si>
    <t>3米</t>
  </si>
  <si>
    <t>网线</t>
  </si>
  <si>
    <t>六类四对屏蔽双绞线</t>
  </si>
  <si>
    <t>水晶头</t>
  </si>
  <si>
    <t>屏蔽跳线1M</t>
  </si>
  <si>
    <t>六类屏蔽跳线1M</t>
  </si>
  <si>
    <t>理线架</t>
  </si>
  <si>
    <t>1U</t>
  </si>
  <si>
    <t>核心交换机</t>
  </si>
  <si>
    <t>华为</t>
  </si>
  <si>
    <t>24口汇聚交换机</t>
  </si>
  <si>
    <t>S5735R-24T4S(24个10/100/1000BASE-T以太网端口,4个千兆SFP,交流供电)</t>
  </si>
  <si>
    <t>线缆</t>
  </si>
  <si>
    <t>国标</t>
  </si>
  <si>
    <t>纯铜电线电缆线 RVV2芯1.5平多芯控制护套线 RVV2芯2*1.5（100米），黑色</t>
  </si>
  <si>
    <t>机柜</t>
  </si>
  <si>
    <t>图腾</t>
  </si>
  <si>
    <t>标准机柜</t>
  </si>
  <si>
    <t>PDU</t>
  </si>
  <si>
    <t>公牛</t>
  </si>
  <si>
    <t>8位10A输入PDU</t>
  </si>
  <si>
    <t>金属桥架</t>
  </si>
  <si>
    <t>国产</t>
  </si>
  <si>
    <t>100*100*1.5</t>
  </si>
  <si>
    <t>200*100*1.5</t>
  </si>
  <si>
    <t>KBG管</t>
  </si>
  <si>
    <t>20/25直径</t>
  </si>
  <si>
    <t>其他</t>
  </si>
  <si>
    <t>安装辅材</t>
  </si>
  <si>
    <t>定制</t>
  </si>
  <si>
    <t>含管路敷设所需全部辅材及接驳件</t>
  </si>
  <si>
    <t>项</t>
  </si>
  <si>
    <t>人工费</t>
  </si>
  <si>
    <t>交换机安装、线缆敷设、网络柜安装</t>
  </si>
  <si>
    <t>二、多媒体发布系统</t>
  </si>
  <si>
    <t>多媒体发布系统材料</t>
  </si>
  <si>
    <t>上件工位LCD</t>
  </si>
  <si>
    <t>无锡大普/上海武尚/英迪威</t>
  </si>
  <si>
    <t>55寸；WINDOWS系统（win10）；显示效果：FULL HD1080P全高清视频、图像、文字全呈现；可视角度：180°；内核配置：ARM9 Media控制内核</t>
  </si>
  <si>
    <t>LED拼接屏</t>
  </si>
  <si>
    <t>3.08平方（2.2*1.4），双面屏幕，间距P5，全彩LED</t>
  </si>
  <si>
    <t>工控机</t>
  </si>
  <si>
    <t>研华</t>
  </si>
  <si>
    <t>AiMC-2000J-S4J5K（J1900/4G/500G/适配器及电源线）</t>
  </si>
  <si>
    <t>LED拼大屏</t>
  </si>
  <si>
    <t>8平方（4*2），双面屏幕，间距P5,全彩LED</t>
  </si>
  <si>
    <t>电脑</t>
  </si>
  <si>
    <t>联想</t>
  </si>
  <si>
    <t>（10400，32G内存）</t>
  </si>
  <si>
    <t>控制电脑</t>
  </si>
  <si>
    <t>I7 500G 16G 1G（含机柜）</t>
  </si>
  <si>
    <t>上件工位LCD支架</t>
  </si>
  <si>
    <t>钢铁支架</t>
  </si>
  <si>
    <t>大屏框架</t>
  </si>
  <si>
    <t>钢铁框架，支持大屏</t>
  </si>
  <si>
    <t>上件工位LCD安装、数据线敷设、支架安装</t>
  </si>
  <si>
    <t>三、数字广播系统</t>
  </si>
  <si>
    <t>数字广播系统材料</t>
  </si>
  <si>
    <t>IP网络广播主机</t>
  </si>
  <si>
    <t>无锡大普/LAX/ITC</t>
  </si>
  <si>
    <t>台</t>
  </si>
  <si>
    <t>数字IP网络广播对讲控制软件 V3.0</t>
  </si>
  <si>
    <t>套</t>
  </si>
  <si>
    <t>寻呼话筒</t>
  </si>
  <si>
    <t>CD定时播放器</t>
  </si>
  <si>
    <t>数字调频器</t>
  </si>
  <si>
    <t>前置放大器</t>
  </si>
  <si>
    <t>IP网络音频采集器（编码器）</t>
  </si>
  <si>
    <t>IP音箱</t>
  </si>
  <si>
    <t>（主箱，副箱）</t>
  </si>
  <si>
    <t>8路受控电源时序器</t>
  </si>
  <si>
    <t>机架式网络数字</t>
  </si>
  <si>
    <t>终端机</t>
  </si>
  <si>
    <t>纯后级功放</t>
  </si>
  <si>
    <t>网络报警矩阵</t>
  </si>
  <si>
    <t>音柱</t>
  </si>
  <si>
    <t>产品：外壳采用铝合金材料，配可调节多种角度支架，安装方便；专业的表面处理工艺，防水防锈；匹配2路扬声器单元。</t>
  </si>
  <si>
    <t>技术参数：</t>
  </si>
  <si>
    <t>1．额定功率（100V）：22.5W,45W</t>
  </si>
  <si>
    <t>2．额定功率（70V）：11.2W,22.5W</t>
  </si>
  <si>
    <t>3．灵敏度：91dB±3dB</t>
  </si>
  <si>
    <t>4．阻抗：黑:Com白:440Ω绿:220Ω</t>
  </si>
  <si>
    <t>5．频率响应：50-18KHz</t>
  </si>
  <si>
    <t>6．喇叭单元：4"×4,2.5"×1</t>
  </si>
  <si>
    <t>7．防护等级：IP66</t>
  </si>
  <si>
    <t>控制中心600*800*2000</t>
  </si>
  <si>
    <t>其它</t>
  </si>
  <si>
    <t>设备安装、线缆、管材敷设、系统调试</t>
  </si>
  <si>
    <t>线缆、施工工具等</t>
  </si>
  <si>
    <t>安装调试</t>
  </si>
  <si>
    <t>安装调试完成后，需有人员配合现场进行上位系统调试，系统调试时间为2个月</t>
  </si>
  <si>
    <t>未税合计(元）</t>
  </si>
  <si>
    <t>税费（元）税率3%</t>
  </si>
  <si>
    <t>含税合计(元)</t>
  </si>
  <si>
    <t>备注：已完成工程量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</si>
</sst>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0"/>
      <color rgb="FF000000"/>
      <name val="微软雅黑 Light"/>
      <charset val="134"/>
    </font>
    <font>
      <sz val="9"/>
      <color rgb="FF000000"/>
      <name val="微软雅黑 Light"/>
      <charset val="134"/>
    </font>
    <font>
      <sz val="9"/>
      <color rgb="FF000000"/>
      <name val="宋体"/>
      <charset val="134"/>
    </font>
    <font>
      <b/>
      <sz val="9"/>
      <color rgb="FF000000"/>
      <name val="微软雅黑 Light"/>
      <charset val="134"/>
    </font>
    <font>
      <b/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b/>
      <sz val="9"/>
      <color theme="1"/>
      <name val="等线"/>
      <charset val="134"/>
      <scheme val="minor"/>
    </font>
    <font>
      <b/>
      <sz val="9"/>
      <color theme="1"/>
      <name val="微软雅黑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1" fillId="0" borderId="1" xfId="0" applyFont="1" applyBorder="1"/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zoomScale="115" zoomScaleNormal="115" topLeftCell="A58" workbookViewId="0">
      <selection activeCell="B24" sqref="B24:J24"/>
    </sheetView>
  </sheetViews>
  <sheetFormatPr defaultColWidth="8.66666666666667" defaultRowHeight="14.25"/>
  <cols>
    <col min="1" max="1" width="2.33333333333333" customWidth="1"/>
    <col min="2" max="2" width="4.83333333333333" style="1" customWidth="1"/>
    <col min="4" max="4" width="24.5" customWidth="1"/>
    <col min="5" max="5" width="17.5833333333333" customWidth="1"/>
    <col min="6" max="6" width="29.5" customWidth="1"/>
    <col min="7" max="7" width="11.25" customWidth="1"/>
    <col min="8" max="8" width="10.6666666666667" customWidth="1"/>
    <col min="9" max="9" width="10.75" customWidth="1"/>
    <col min="10" max="10" width="12.5" customWidth="1"/>
  </cols>
  <sheetData>
    <row r="1" ht="12" customHeight="1"/>
    <row r="2" ht="16" customHeight="1" spans="1:10">
      <c r="A2" s="2"/>
      <c r="B2" s="3"/>
      <c r="C2" s="4" t="s">
        <v>0</v>
      </c>
      <c r="D2" s="4"/>
      <c r="E2" s="4"/>
      <c r="F2" s="4"/>
      <c r="G2" s="4"/>
      <c r="H2" s="4"/>
      <c r="I2" s="4"/>
      <c r="J2" s="4"/>
    </row>
    <row r="3" ht="16" customHeight="1" spans="1:10">
      <c r="A3" s="2"/>
      <c r="B3" s="3">
        <v>1</v>
      </c>
      <c r="C3" s="4"/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15" t="s">
        <v>6</v>
      </c>
      <c r="J3" s="15" t="s">
        <v>7</v>
      </c>
    </row>
    <row r="4" spans="1:10">
      <c r="A4" s="2"/>
      <c r="B4" s="3">
        <v>2</v>
      </c>
      <c r="C4" s="5" t="s">
        <v>8</v>
      </c>
      <c r="D4" s="6" t="s">
        <v>9</v>
      </c>
      <c r="E4" s="7" t="s">
        <v>10</v>
      </c>
      <c r="F4" s="8" t="s">
        <v>11</v>
      </c>
      <c r="G4" s="6" t="s">
        <v>12</v>
      </c>
      <c r="H4" s="6">
        <v>7500</v>
      </c>
      <c r="I4" s="16">
        <v>2.5</v>
      </c>
      <c r="J4" s="16">
        <f>I4*H4</f>
        <v>18750</v>
      </c>
    </row>
    <row r="5" spans="1:10">
      <c r="A5" s="2"/>
      <c r="B5" s="3">
        <v>3</v>
      </c>
      <c r="C5" s="5"/>
      <c r="D5" s="6" t="s">
        <v>13</v>
      </c>
      <c r="E5" s="7" t="s">
        <v>10</v>
      </c>
      <c r="F5" s="8" t="s">
        <v>14</v>
      </c>
      <c r="G5" s="6" t="s">
        <v>15</v>
      </c>
      <c r="H5" s="6">
        <v>2</v>
      </c>
      <c r="I5" s="16">
        <v>120</v>
      </c>
      <c r="J5" s="16">
        <f t="shared" ref="J5:J22" si="0">I5*H5</f>
        <v>240</v>
      </c>
    </row>
    <row r="6" spans="1:10">
      <c r="A6" s="2"/>
      <c r="B6" s="3">
        <v>4</v>
      </c>
      <c r="C6" s="5"/>
      <c r="D6" s="6" t="s">
        <v>16</v>
      </c>
      <c r="E6" s="7" t="s">
        <v>10</v>
      </c>
      <c r="F6" s="8" t="s">
        <v>14</v>
      </c>
      <c r="G6" s="6" t="s">
        <v>15</v>
      </c>
      <c r="H6" s="6">
        <v>18</v>
      </c>
      <c r="I6" s="16">
        <v>120</v>
      </c>
      <c r="J6" s="16">
        <f t="shared" si="0"/>
        <v>2160</v>
      </c>
    </row>
    <row r="7" spans="1:10">
      <c r="A7" s="2"/>
      <c r="B7" s="3">
        <v>5</v>
      </c>
      <c r="C7" s="5"/>
      <c r="D7" s="6" t="s">
        <v>17</v>
      </c>
      <c r="E7" s="7" t="s">
        <v>10</v>
      </c>
      <c r="F7" s="8" t="s">
        <v>18</v>
      </c>
      <c r="G7" s="6" t="s">
        <v>19</v>
      </c>
      <c r="H7" s="6">
        <v>216</v>
      </c>
      <c r="I7" s="16">
        <v>5</v>
      </c>
      <c r="J7" s="16">
        <f t="shared" si="0"/>
        <v>1080</v>
      </c>
    </row>
    <row r="8" spans="1:10">
      <c r="A8" s="2"/>
      <c r="B8" s="3">
        <v>6</v>
      </c>
      <c r="C8" s="5"/>
      <c r="D8" s="6" t="s">
        <v>20</v>
      </c>
      <c r="E8" s="7" t="s">
        <v>10</v>
      </c>
      <c r="F8" s="8" t="s">
        <v>21</v>
      </c>
      <c r="G8" s="6" t="s">
        <v>19</v>
      </c>
      <c r="H8" s="6">
        <v>144</v>
      </c>
      <c r="I8" s="16">
        <v>5</v>
      </c>
      <c r="J8" s="16">
        <f t="shared" si="0"/>
        <v>720</v>
      </c>
    </row>
    <row r="9" spans="1:10">
      <c r="A9" s="2"/>
      <c r="B9" s="3">
        <v>7</v>
      </c>
      <c r="C9" s="5"/>
      <c r="D9" s="6" t="s">
        <v>22</v>
      </c>
      <c r="E9" s="7" t="s">
        <v>10</v>
      </c>
      <c r="F9" s="8" t="s">
        <v>23</v>
      </c>
      <c r="G9" s="6" t="s">
        <v>12</v>
      </c>
      <c r="H9" s="6">
        <v>22000</v>
      </c>
      <c r="I9" s="16">
        <v>2.5</v>
      </c>
      <c r="J9" s="16">
        <f t="shared" si="0"/>
        <v>55000</v>
      </c>
    </row>
    <row r="10" spans="1:10">
      <c r="A10" s="2"/>
      <c r="B10" s="3">
        <v>8</v>
      </c>
      <c r="C10" s="5"/>
      <c r="D10" s="6" t="s">
        <v>24</v>
      </c>
      <c r="E10" s="7" t="s">
        <v>10</v>
      </c>
      <c r="F10" s="8" t="s">
        <v>23</v>
      </c>
      <c r="G10" s="6" t="s">
        <v>15</v>
      </c>
      <c r="H10" s="6">
        <v>700</v>
      </c>
      <c r="I10" s="16">
        <v>10</v>
      </c>
      <c r="J10" s="16">
        <f t="shared" si="0"/>
        <v>7000</v>
      </c>
    </row>
    <row r="11" spans="1:10">
      <c r="A11" s="2"/>
      <c r="B11" s="3">
        <v>9</v>
      </c>
      <c r="C11" s="5"/>
      <c r="D11" s="6" t="s">
        <v>25</v>
      </c>
      <c r="E11" s="7" t="s">
        <v>10</v>
      </c>
      <c r="F11" s="8" t="s">
        <v>26</v>
      </c>
      <c r="G11" s="6" t="s">
        <v>19</v>
      </c>
      <c r="H11" s="6">
        <v>0</v>
      </c>
      <c r="I11" s="16">
        <v>0</v>
      </c>
      <c r="J11" s="16">
        <f t="shared" si="0"/>
        <v>0</v>
      </c>
    </row>
    <row r="12" spans="1:10">
      <c r="A12" s="2"/>
      <c r="B12" s="3">
        <v>10</v>
      </c>
      <c r="C12" s="5"/>
      <c r="D12" s="6" t="s">
        <v>27</v>
      </c>
      <c r="E12" s="7" t="s">
        <v>10</v>
      </c>
      <c r="F12" s="8" t="s">
        <v>28</v>
      </c>
      <c r="G12" s="6" t="s">
        <v>15</v>
      </c>
      <c r="H12" s="6">
        <v>20</v>
      </c>
      <c r="I12" s="16">
        <v>0</v>
      </c>
      <c r="J12" s="16">
        <f t="shared" si="0"/>
        <v>0</v>
      </c>
    </row>
    <row r="13" spans="1:10">
      <c r="A13" s="2"/>
      <c r="B13" s="3">
        <v>11</v>
      </c>
      <c r="C13" s="5"/>
      <c r="D13" s="6" t="s">
        <v>29</v>
      </c>
      <c r="E13" s="6" t="s">
        <v>30</v>
      </c>
      <c r="F13" s="8" t="s">
        <v>29</v>
      </c>
      <c r="G13" s="6" t="s">
        <v>15</v>
      </c>
      <c r="H13" s="6">
        <v>2</v>
      </c>
      <c r="I13" s="16">
        <v>100</v>
      </c>
      <c r="J13" s="16">
        <f t="shared" si="0"/>
        <v>200</v>
      </c>
    </row>
    <row r="14" ht="22.5" spans="1:10">
      <c r="A14" s="2"/>
      <c r="B14" s="3">
        <v>12</v>
      </c>
      <c r="C14" s="5"/>
      <c r="D14" s="6" t="s">
        <v>31</v>
      </c>
      <c r="E14" s="6" t="s">
        <v>30</v>
      </c>
      <c r="F14" s="8" t="s">
        <v>32</v>
      </c>
      <c r="G14" s="6" t="s">
        <v>15</v>
      </c>
      <c r="H14" s="6">
        <v>18</v>
      </c>
      <c r="I14" s="16">
        <v>100</v>
      </c>
      <c r="J14" s="16">
        <f t="shared" si="0"/>
        <v>1800</v>
      </c>
    </row>
    <row r="15" ht="22.5" spans="1:10">
      <c r="A15" s="2"/>
      <c r="B15" s="3">
        <v>13</v>
      </c>
      <c r="C15" s="5"/>
      <c r="D15" s="6" t="s">
        <v>33</v>
      </c>
      <c r="E15" s="6" t="s">
        <v>34</v>
      </c>
      <c r="F15" s="8" t="s">
        <v>35</v>
      </c>
      <c r="G15" s="6" t="s">
        <v>12</v>
      </c>
      <c r="H15" s="6">
        <v>6500</v>
      </c>
      <c r="I15" s="16">
        <v>2</v>
      </c>
      <c r="J15" s="16">
        <f t="shared" si="0"/>
        <v>13000</v>
      </c>
    </row>
    <row r="16" spans="1:10">
      <c r="A16" s="2"/>
      <c r="B16" s="3">
        <v>14</v>
      </c>
      <c r="C16" s="5"/>
      <c r="D16" s="6" t="s">
        <v>36</v>
      </c>
      <c r="E16" s="6" t="s">
        <v>37</v>
      </c>
      <c r="F16" s="8" t="s">
        <v>38</v>
      </c>
      <c r="G16" s="6" t="s">
        <v>15</v>
      </c>
      <c r="H16" s="6">
        <v>15</v>
      </c>
      <c r="I16" s="16">
        <v>100</v>
      </c>
      <c r="J16" s="16">
        <f t="shared" si="0"/>
        <v>1500</v>
      </c>
    </row>
    <row r="17" spans="1:10">
      <c r="A17" s="2"/>
      <c r="B17" s="3">
        <v>15</v>
      </c>
      <c r="C17" s="5"/>
      <c r="D17" s="6" t="s">
        <v>39</v>
      </c>
      <c r="E17" s="6" t="s">
        <v>40</v>
      </c>
      <c r="F17" s="8" t="s">
        <v>41</v>
      </c>
      <c r="G17" s="6" t="s">
        <v>15</v>
      </c>
      <c r="H17" s="6">
        <v>29</v>
      </c>
      <c r="I17" s="16"/>
      <c r="J17" s="16">
        <f t="shared" si="0"/>
        <v>0</v>
      </c>
    </row>
    <row r="18" spans="1:10">
      <c r="A18" s="2"/>
      <c r="B18" s="3">
        <v>16</v>
      </c>
      <c r="C18" s="5"/>
      <c r="D18" s="6" t="s">
        <v>42</v>
      </c>
      <c r="E18" s="6" t="s">
        <v>43</v>
      </c>
      <c r="F18" s="8" t="s">
        <v>44</v>
      </c>
      <c r="G18" s="6" t="s">
        <v>12</v>
      </c>
      <c r="H18" s="6">
        <v>500</v>
      </c>
      <c r="I18" s="16">
        <v>25</v>
      </c>
      <c r="J18" s="16">
        <f t="shared" si="0"/>
        <v>12500</v>
      </c>
    </row>
    <row r="19" spans="1:10">
      <c r="A19" s="2"/>
      <c r="B19" s="3">
        <v>17</v>
      </c>
      <c r="C19" s="5"/>
      <c r="D19" s="6" t="s">
        <v>42</v>
      </c>
      <c r="E19" s="6" t="s">
        <v>43</v>
      </c>
      <c r="F19" s="8" t="s">
        <v>45</v>
      </c>
      <c r="G19" s="6" t="s">
        <v>12</v>
      </c>
      <c r="H19" s="6">
        <v>500</v>
      </c>
      <c r="I19" s="16">
        <v>25</v>
      </c>
      <c r="J19" s="16">
        <f t="shared" si="0"/>
        <v>12500</v>
      </c>
    </row>
    <row r="20" ht="15.5" customHeight="1" spans="1:10">
      <c r="A20" s="2"/>
      <c r="B20" s="3">
        <v>18</v>
      </c>
      <c r="C20" s="5"/>
      <c r="D20" s="6" t="s">
        <v>46</v>
      </c>
      <c r="E20" s="6" t="s">
        <v>43</v>
      </c>
      <c r="F20" s="8" t="s">
        <v>47</v>
      </c>
      <c r="G20" s="6" t="s">
        <v>12</v>
      </c>
      <c r="H20" s="6">
        <v>300</v>
      </c>
      <c r="I20" s="16">
        <v>3</v>
      </c>
      <c r="J20" s="16">
        <f t="shared" si="0"/>
        <v>900</v>
      </c>
    </row>
    <row r="21" spans="1:10">
      <c r="A21" s="2"/>
      <c r="B21" s="3">
        <v>19</v>
      </c>
      <c r="C21" s="9" t="s">
        <v>48</v>
      </c>
      <c r="D21" s="10" t="s">
        <v>49</v>
      </c>
      <c r="E21" s="10" t="s">
        <v>50</v>
      </c>
      <c r="F21" s="7" t="s">
        <v>51</v>
      </c>
      <c r="G21" s="10" t="s">
        <v>52</v>
      </c>
      <c r="H21" s="10">
        <v>1</v>
      </c>
      <c r="I21" s="16">
        <v>0</v>
      </c>
      <c r="J21" s="16">
        <f t="shared" si="0"/>
        <v>0</v>
      </c>
    </row>
    <row r="22" ht="15" customHeight="1" spans="1:10">
      <c r="A22" s="2"/>
      <c r="B22" s="3">
        <v>20</v>
      </c>
      <c r="C22" s="9"/>
      <c r="D22" s="6" t="s">
        <v>53</v>
      </c>
      <c r="E22" s="6"/>
      <c r="F22" s="8" t="s">
        <v>54</v>
      </c>
      <c r="G22" s="6" t="s">
        <v>52</v>
      </c>
      <c r="H22" s="6">
        <v>1</v>
      </c>
      <c r="I22" s="16">
        <v>0</v>
      </c>
      <c r="J22" s="16">
        <f t="shared" si="0"/>
        <v>0</v>
      </c>
    </row>
    <row r="23" ht="22" customHeight="1" spans="1:10">
      <c r="A23" s="2"/>
      <c r="B23" s="3"/>
      <c r="C23" s="9"/>
      <c r="D23" s="9"/>
      <c r="E23" s="9"/>
      <c r="F23" s="9"/>
      <c r="G23" s="9"/>
      <c r="H23" s="9"/>
      <c r="I23" s="16"/>
      <c r="J23" s="16">
        <f>SUM(J4:J22)</f>
        <v>127350</v>
      </c>
    </row>
    <row r="24" ht="16" customHeight="1" spans="1:10">
      <c r="A24" s="2"/>
      <c r="B24" s="11" t="s">
        <v>55</v>
      </c>
      <c r="C24" s="12"/>
      <c r="D24" s="12"/>
      <c r="E24" s="12"/>
      <c r="F24" s="12"/>
      <c r="G24" s="12"/>
      <c r="H24" s="12"/>
      <c r="I24" s="12"/>
      <c r="J24" s="17"/>
    </row>
    <row r="25" ht="45" spans="1:10">
      <c r="A25" s="2"/>
      <c r="B25" s="3">
        <v>21</v>
      </c>
      <c r="C25" s="5" t="s">
        <v>56</v>
      </c>
      <c r="D25" s="10" t="s">
        <v>57</v>
      </c>
      <c r="E25" s="10" t="s">
        <v>58</v>
      </c>
      <c r="F25" s="13" t="s">
        <v>59</v>
      </c>
      <c r="G25" s="10" t="s">
        <v>15</v>
      </c>
      <c r="H25" s="10">
        <v>20</v>
      </c>
      <c r="I25" s="16">
        <v>100</v>
      </c>
      <c r="J25" s="16">
        <f>I25*H25</f>
        <v>2000</v>
      </c>
    </row>
    <row r="26" ht="22.5" spans="1:10">
      <c r="A26" s="2"/>
      <c r="B26" s="3">
        <v>22</v>
      </c>
      <c r="C26" s="5"/>
      <c r="D26" s="6" t="s">
        <v>60</v>
      </c>
      <c r="E26" s="10" t="s">
        <v>58</v>
      </c>
      <c r="F26" s="14" t="s">
        <v>61</v>
      </c>
      <c r="G26" s="6" t="s">
        <v>15</v>
      </c>
      <c r="H26" s="6">
        <v>6</v>
      </c>
      <c r="I26" s="16">
        <v>800</v>
      </c>
      <c r="J26" s="16">
        <f t="shared" ref="J26:J34" si="1">I26*H26</f>
        <v>4800</v>
      </c>
    </row>
    <row r="27" ht="22.5" spans="1:10">
      <c r="A27" s="2"/>
      <c r="B27" s="3">
        <v>23</v>
      </c>
      <c r="C27" s="5"/>
      <c r="D27" s="6" t="s">
        <v>62</v>
      </c>
      <c r="E27" s="6" t="s">
        <v>63</v>
      </c>
      <c r="F27" s="14" t="s">
        <v>64</v>
      </c>
      <c r="G27" s="6" t="s">
        <v>15</v>
      </c>
      <c r="H27" s="6">
        <v>8</v>
      </c>
      <c r="I27" s="16">
        <v>0</v>
      </c>
      <c r="J27" s="16">
        <f t="shared" si="1"/>
        <v>0</v>
      </c>
    </row>
    <row r="28" ht="17" customHeight="1" spans="1:10">
      <c r="A28" s="2"/>
      <c r="B28" s="3">
        <v>24</v>
      </c>
      <c r="C28" s="5"/>
      <c r="D28" s="10" t="s">
        <v>65</v>
      </c>
      <c r="E28" s="10" t="s">
        <v>58</v>
      </c>
      <c r="F28" s="7" t="s">
        <v>66</v>
      </c>
      <c r="G28" s="10" t="s">
        <v>15</v>
      </c>
      <c r="H28" s="10">
        <v>1</v>
      </c>
      <c r="I28" s="16">
        <v>4800</v>
      </c>
      <c r="J28" s="16">
        <f t="shared" si="1"/>
        <v>4800</v>
      </c>
    </row>
    <row r="29" spans="1:10">
      <c r="A29" s="2"/>
      <c r="B29" s="3">
        <v>25</v>
      </c>
      <c r="C29" s="5"/>
      <c r="D29" s="6" t="s">
        <v>67</v>
      </c>
      <c r="E29" s="6" t="s">
        <v>68</v>
      </c>
      <c r="F29" s="8" t="s">
        <v>69</v>
      </c>
      <c r="G29" s="6" t="s">
        <v>15</v>
      </c>
      <c r="H29" s="6">
        <v>1</v>
      </c>
      <c r="I29" s="16">
        <v>0</v>
      </c>
      <c r="J29" s="16">
        <f t="shared" si="1"/>
        <v>0</v>
      </c>
    </row>
    <row r="30" spans="1:10">
      <c r="A30" s="2"/>
      <c r="B30" s="3">
        <v>26</v>
      </c>
      <c r="C30" s="5"/>
      <c r="D30" s="10" t="s">
        <v>70</v>
      </c>
      <c r="E30" s="10"/>
      <c r="F30" s="7" t="s">
        <v>71</v>
      </c>
      <c r="G30" s="10" t="s">
        <v>15</v>
      </c>
      <c r="H30" s="10">
        <v>15</v>
      </c>
      <c r="I30" s="16">
        <v>100</v>
      </c>
      <c r="J30" s="16">
        <f t="shared" si="1"/>
        <v>1500</v>
      </c>
    </row>
    <row r="31" spans="1:10">
      <c r="A31" s="2"/>
      <c r="B31" s="3">
        <v>27</v>
      </c>
      <c r="C31" s="5"/>
      <c r="D31" s="6" t="s">
        <v>72</v>
      </c>
      <c r="E31" s="6" t="s">
        <v>50</v>
      </c>
      <c r="F31" s="8" t="s">
        <v>73</v>
      </c>
      <c r="G31" s="6" t="s">
        <v>15</v>
      </c>
      <c r="H31" s="6">
        <v>20</v>
      </c>
      <c r="I31" s="16">
        <v>100</v>
      </c>
      <c r="J31" s="16">
        <f t="shared" si="1"/>
        <v>2000</v>
      </c>
    </row>
    <row r="32" ht="17" customHeight="1" spans="1:10">
      <c r="A32" s="2"/>
      <c r="B32" s="3">
        <v>28</v>
      </c>
      <c r="C32" s="5"/>
      <c r="D32" s="6" t="s">
        <v>74</v>
      </c>
      <c r="E32" s="6" t="s">
        <v>50</v>
      </c>
      <c r="F32" s="8" t="s">
        <v>75</v>
      </c>
      <c r="G32" s="6" t="s">
        <v>15</v>
      </c>
      <c r="H32" s="6">
        <v>8</v>
      </c>
      <c r="I32" s="16">
        <v>0</v>
      </c>
      <c r="J32" s="16">
        <f t="shared" si="1"/>
        <v>0</v>
      </c>
    </row>
    <row r="33" spans="1:10">
      <c r="A33" s="2"/>
      <c r="B33" s="3">
        <v>29</v>
      </c>
      <c r="C33" s="9" t="s">
        <v>48</v>
      </c>
      <c r="D33" s="10" t="s">
        <v>49</v>
      </c>
      <c r="E33" s="10"/>
      <c r="F33" s="7" t="s">
        <v>51</v>
      </c>
      <c r="G33" s="10" t="s">
        <v>52</v>
      </c>
      <c r="H33" s="10">
        <v>1</v>
      </c>
      <c r="I33" s="16">
        <v>0</v>
      </c>
      <c r="J33" s="16">
        <f t="shared" si="1"/>
        <v>0</v>
      </c>
    </row>
    <row r="34" ht="16" customHeight="1" spans="1:10">
      <c r="A34" s="2"/>
      <c r="B34" s="3">
        <v>30</v>
      </c>
      <c r="C34" s="9"/>
      <c r="D34" s="6" t="s">
        <v>53</v>
      </c>
      <c r="E34" s="6"/>
      <c r="F34" s="13" t="s">
        <v>76</v>
      </c>
      <c r="G34" s="6" t="s">
        <v>52</v>
      </c>
      <c r="H34" s="6">
        <v>1</v>
      </c>
      <c r="I34" s="16">
        <v>0</v>
      </c>
      <c r="J34" s="16">
        <f t="shared" si="1"/>
        <v>0</v>
      </c>
    </row>
    <row r="35" ht="24" customHeight="1" spans="1:10">
      <c r="A35" s="2"/>
      <c r="B35" s="3"/>
      <c r="C35" s="5"/>
      <c r="D35" s="5"/>
      <c r="E35" s="5"/>
      <c r="F35" s="5"/>
      <c r="G35" s="5"/>
      <c r="H35" s="5"/>
      <c r="I35" s="16"/>
      <c r="J35" s="16">
        <f>SUM(J25:J34)</f>
        <v>15100</v>
      </c>
    </row>
    <row r="36" ht="16" customHeight="1" spans="1:10">
      <c r="A36" s="2"/>
      <c r="B36" s="11" t="s">
        <v>77</v>
      </c>
      <c r="C36" s="12"/>
      <c r="D36" s="12"/>
      <c r="E36" s="12"/>
      <c r="F36" s="12"/>
      <c r="G36" s="12"/>
      <c r="H36" s="12"/>
      <c r="I36" s="12"/>
      <c r="J36" s="17"/>
    </row>
    <row r="37" spans="1:10">
      <c r="A37" s="2"/>
      <c r="B37" s="3">
        <v>31</v>
      </c>
      <c r="C37" s="5" t="s">
        <v>78</v>
      </c>
      <c r="D37" s="8" t="s">
        <v>79</v>
      </c>
      <c r="E37" s="6" t="s">
        <v>80</v>
      </c>
      <c r="F37" s="7"/>
      <c r="G37" s="7" t="s">
        <v>81</v>
      </c>
      <c r="H37" s="6">
        <v>1</v>
      </c>
      <c r="I37" s="16">
        <v>120</v>
      </c>
      <c r="J37" s="16">
        <f>I37*H37</f>
        <v>120</v>
      </c>
    </row>
    <row r="38" spans="1:10">
      <c r="A38" s="2"/>
      <c r="B38" s="3">
        <v>32</v>
      </c>
      <c r="C38" s="5"/>
      <c r="D38" s="8" t="s">
        <v>82</v>
      </c>
      <c r="E38" s="6" t="s">
        <v>80</v>
      </c>
      <c r="F38" s="7"/>
      <c r="G38" s="7" t="s">
        <v>83</v>
      </c>
      <c r="H38" s="6">
        <v>1</v>
      </c>
      <c r="I38" s="16"/>
      <c r="J38" s="16">
        <f t="shared" ref="J38:J66" si="2">I38*H38</f>
        <v>0</v>
      </c>
    </row>
    <row r="39" spans="1:10">
      <c r="A39" s="2"/>
      <c r="B39" s="3">
        <v>33</v>
      </c>
      <c r="C39" s="5"/>
      <c r="D39" s="8" t="s">
        <v>84</v>
      </c>
      <c r="E39" s="6" t="s">
        <v>80</v>
      </c>
      <c r="F39" s="8"/>
      <c r="G39" s="7" t="s">
        <v>81</v>
      </c>
      <c r="H39" s="6">
        <v>2</v>
      </c>
      <c r="I39" s="16">
        <v>0</v>
      </c>
      <c r="J39" s="16">
        <f t="shared" si="2"/>
        <v>0</v>
      </c>
    </row>
    <row r="40" spans="1:10">
      <c r="A40" s="2"/>
      <c r="B40" s="3">
        <v>34</v>
      </c>
      <c r="C40" s="5"/>
      <c r="D40" s="8" t="s">
        <v>85</v>
      </c>
      <c r="E40" s="6" t="s">
        <v>80</v>
      </c>
      <c r="F40" s="8"/>
      <c r="G40" s="7" t="s">
        <v>81</v>
      </c>
      <c r="H40" s="7">
        <v>1</v>
      </c>
      <c r="I40" s="16">
        <v>120</v>
      </c>
      <c r="J40" s="16">
        <f t="shared" si="2"/>
        <v>120</v>
      </c>
    </row>
    <row r="41" spans="1:10">
      <c r="A41" s="2"/>
      <c r="B41" s="3">
        <v>35</v>
      </c>
      <c r="C41" s="5"/>
      <c r="D41" s="8" t="s">
        <v>86</v>
      </c>
      <c r="E41" s="6" t="s">
        <v>80</v>
      </c>
      <c r="F41" s="8"/>
      <c r="G41" s="7" t="s">
        <v>81</v>
      </c>
      <c r="H41" s="7">
        <v>1</v>
      </c>
      <c r="I41" s="16">
        <v>120</v>
      </c>
      <c r="J41" s="16">
        <f t="shared" si="2"/>
        <v>120</v>
      </c>
    </row>
    <row r="42" spans="1:10">
      <c r="A42" s="2"/>
      <c r="B42" s="3">
        <v>36</v>
      </c>
      <c r="C42" s="5"/>
      <c r="D42" s="8" t="s">
        <v>87</v>
      </c>
      <c r="E42" s="6" t="s">
        <v>80</v>
      </c>
      <c r="F42" s="8"/>
      <c r="G42" s="7" t="s">
        <v>81</v>
      </c>
      <c r="H42" s="7">
        <v>1</v>
      </c>
      <c r="I42" s="16">
        <v>120</v>
      </c>
      <c r="J42" s="16">
        <f t="shared" si="2"/>
        <v>120</v>
      </c>
    </row>
    <row r="43" ht="18" customHeight="1" spans="1:10">
      <c r="A43" s="2"/>
      <c r="B43" s="3">
        <v>37</v>
      </c>
      <c r="C43" s="5"/>
      <c r="D43" s="8" t="s">
        <v>88</v>
      </c>
      <c r="E43" s="6" t="s">
        <v>80</v>
      </c>
      <c r="F43" s="8"/>
      <c r="G43" s="7" t="s">
        <v>81</v>
      </c>
      <c r="H43" s="6">
        <v>2</v>
      </c>
      <c r="I43" s="16">
        <v>120</v>
      </c>
      <c r="J43" s="16">
        <f t="shared" si="2"/>
        <v>240</v>
      </c>
    </row>
    <row r="44" spans="1:10">
      <c r="A44" s="2"/>
      <c r="B44" s="3">
        <v>38</v>
      </c>
      <c r="C44" s="5"/>
      <c r="D44" s="8" t="s">
        <v>89</v>
      </c>
      <c r="E44" s="6" t="s">
        <v>80</v>
      </c>
      <c r="F44" s="8"/>
      <c r="G44" s="7" t="s">
        <v>81</v>
      </c>
      <c r="H44" s="7">
        <v>2</v>
      </c>
      <c r="I44" s="16">
        <v>0</v>
      </c>
      <c r="J44" s="16">
        <f t="shared" si="2"/>
        <v>0</v>
      </c>
    </row>
    <row r="45" spans="1:10">
      <c r="A45" s="2"/>
      <c r="B45" s="3">
        <v>39</v>
      </c>
      <c r="C45" s="5"/>
      <c r="D45" s="8" t="s">
        <v>90</v>
      </c>
      <c r="E45" s="6"/>
      <c r="F45" s="8"/>
      <c r="G45" s="7"/>
      <c r="H45" s="7"/>
      <c r="I45" s="16">
        <v>0</v>
      </c>
      <c r="J45" s="16">
        <f t="shared" si="2"/>
        <v>0</v>
      </c>
    </row>
    <row r="46" ht="25.5" customHeight="1" spans="1:10">
      <c r="A46" s="2"/>
      <c r="B46" s="3">
        <v>40</v>
      </c>
      <c r="C46" s="5"/>
      <c r="D46" s="8" t="s">
        <v>91</v>
      </c>
      <c r="E46" s="6" t="s">
        <v>80</v>
      </c>
      <c r="F46" s="8"/>
      <c r="G46" s="7" t="s">
        <v>81</v>
      </c>
      <c r="H46" s="6">
        <v>1</v>
      </c>
      <c r="I46" s="16">
        <v>0</v>
      </c>
      <c r="J46" s="16">
        <f t="shared" si="2"/>
        <v>0</v>
      </c>
    </row>
    <row r="47" spans="1:10">
      <c r="A47" s="2"/>
      <c r="B47" s="3">
        <v>41</v>
      </c>
      <c r="C47" s="5"/>
      <c r="D47" s="8" t="s">
        <v>92</v>
      </c>
      <c r="E47" s="6" t="s">
        <v>80</v>
      </c>
      <c r="F47" s="8"/>
      <c r="G47" s="7" t="s">
        <v>81</v>
      </c>
      <c r="H47" s="6">
        <v>16</v>
      </c>
      <c r="I47" s="18">
        <v>120</v>
      </c>
      <c r="J47" s="18">
        <f>SUM(H47*I47)</f>
        <v>1920</v>
      </c>
    </row>
    <row r="48" spans="1:10">
      <c r="A48" s="2"/>
      <c r="B48" s="3">
        <v>42</v>
      </c>
      <c r="C48" s="5"/>
      <c r="D48" s="8" t="s">
        <v>93</v>
      </c>
      <c r="E48" s="6"/>
      <c r="F48" s="8"/>
      <c r="G48" s="7"/>
      <c r="H48" s="6"/>
      <c r="I48" s="19"/>
      <c r="J48" s="19"/>
    </row>
    <row r="49" spans="1:10">
      <c r="A49" s="2"/>
      <c r="B49" s="3">
        <v>43</v>
      </c>
      <c r="C49" s="5"/>
      <c r="D49" s="8" t="s">
        <v>94</v>
      </c>
      <c r="E49" s="6" t="s">
        <v>80</v>
      </c>
      <c r="F49" s="8"/>
      <c r="G49" s="7" t="s">
        <v>81</v>
      </c>
      <c r="H49" s="6">
        <v>16</v>
      </c>
      <c r="I49" s="16">
        <v>120</v>
      </c>
      <c r="J49" s="16">
        <f t="shared" si="2"/>
        <v>1920</v>
      </c>
    </row>
    <row r="50" ht="19" customHeight="1" spans="1:10">
      <c r="A50" s="2"/>
      <c r="B50" s="3">
        <v>44</v>
      </c>
      <c r="C50" s="5"/>
      <c r="D50" s="8" t="s">
        <v>95</v>
      </c>
      <c r="E50" s="6" t="s">
        <v>80</v>
      </c>
      <c r="F50" s="8"/>
      <c r="G50" s="7" t="s">
        <v>81</v>
      </c>
      <c r="H50" s="6">
        <v>1</v>
      </c>
      <c r="I50" s="16">
        <v>120</v>
      </c>
      <c r="J50" s="16">
        <f t="shared" si="2"/>
        <v>120</v>
      </c>
    </row>
    <row r="51" ht="33.75" spans="1:10">
      <c r="A51" s="2"/>
      <c r="B51" s="3">
        <v>45</v>
      </c>
      <c r="C51" s="5"/>
      <c r="D51" s="7" t="s">
        <v>96</v>
      </c>
      <c r="E51" s="6" t="s">
        <v>80</v>
      </c>
      <c r="F51" s="14" t="s">
        <v>97</v>
      </c>
      <c r="G51" s="7" t="s">
        <v>81</v>
      </c>
      <c r="H51" s="6">
        <v>60</v>
      </c>
      <c r="I51" s="20">
        <v>200</v>
      </c>
      <c r="J51" s="20">
        <f>SUM(H51*I51)</f>
        <v>12000</v>
      </c>
    </row>
    <row r="52" spans="1:10">
      <c r="A52" s="2"/>
      <c r="B52" s="3">
        <v>46</v>
      </c>
      <c r="C52" s="5"/>
      <c r="D52" s="7"/>
      <c r="E52" s="6"/>
      <c r="F52" s="14" t="s">
        <v>98</v>
      </c>
      <c r="G52" s="7"/>
      <c r="H52" s="6"/>
      <c r="I52" s="21"/>
      <c r="J52" s="21"/>
    </row>
    <row r="53" spans="1:10">
      <c r="A53" s="2"/>
      <c r="B53" s="3">
        <v>47</v>
      </c>
      <c r="C53" s="5"/>
      <c r="D53" s="7"/>
      <c r="E53" s="6"/>
      <c r="F53" s="14" t="s">
        <v>99</v>
      </c>
      <c r="G53" s="7"/>
      <c r="H53" s="6"/>
      <c r="I53" s="21"/>
      <c r="J53" s="21"/>
    </row>
    <row r="54" spans="1:10">
      <c r="A54" s="2"/>
      <c r="B54" s="3">
        <v>48</v>
      </c>
      <c r="C54" s="5"/>
      <c r="D54" s="7"/>
      <c r="E54" s="6"/>
      <c r="F54" s="14" t="s">
        <v>100</v>
      </c>
      <c r="G54" s="7"/>
      <c r="H54" s="6"/>
      <c r="I54" s="21"/>
      <c r="J54" s="21"/>
    </row>
    <row r="55" spans="1:10">
      <c r="A55" s="2"/>
      <c r="B55" s="3">
        <v>49</v>
      </c>
      <c r="C55" s="5"/>
      <c r="D55" s="7"/>
      <c r="E55" s="6"/>
      <c r="F55" s="14" t="s">
        <v>101</v>
      </c>
      <c r="G55" s="7"/>
      <c r="H55" s="6"/>
      <c r="I55" s="21"/>
      <c r="J55" s="21"/>
    </row>
    <row r="56" spans="1:10">
      <c r="A56" s="2"/>
      <c r="B56" s="3">
        <v>50</v>
      </c>
      <c r="C56" s="5"/>
      <c r="D56" s="7"/>
      <c r="E56" s="6"/>
      <c r="F56" s="14" t="s">
        <v>102</v>
      </c>
      <c r="G56" s="7"/>
      <c r="H56" s="6"/>
      <c r="I56" s="21"/>
      <c r="J56" s="21"/>
    </row>
    <row r="57" spans="1:10">
      <c r="A57" s="2"/>
      <c r="B57" s="3">
        <v>51</v>
      </c>
      <c r="C57" s="5"/>
      <c r="D57" s="7"/>
      <c r="E57" s="6"/>
      <c r="F57" s="14" t="s">
        <v>103</v>
      </c>
      <c r="G57" s="7"/>
      <c r="H57" s="6"/>
      <c r="I57" s="21"/>
      <c r="J57" s="21"/>
    </row>
    <row r="58" spans="1:10">
      <c r="A58" s="2"/>
      <c r="B58" s="3">
        <v>52</v>
      </c>
      <c r="C58" s="5"/>
      <c r="D58" s="7"/>
      <c r="E58" s="6"/>
      <c r="F58" s="14" t="s">
        <v>104</v>
      </c>
      <c r="G58" s="7"/>
      <c r="H58" s="6"/>
      <c r="I58" s="21"/>
      <c r="J58" s="21"/>
    </row>
    <row r="59" spans="1:10">
      <c r="A59" s="2"/>
      <c r="B59" s="3">
        <v>53</v>
      </c>
      <c r="C59" s="5"/>
      <c r="D59" s="7"/>
      <c r="E59" s="6"/>
      <c r="F59" s="14" t="s">
        <v>105</v>
      </c>
      <c r="G59" s="7"/>
      <c r="H59" s="6"/>
      <c r="I59" s="21"/>
      <c r="J59" s="21"/>
    </row>
    <row r="60" spans="1:10">
      <c r="A60" s="2"/>
      <c r="B60" s="3">
        <v>54</v>
      </c>
      <c r="C60" s="5"/>
      <c r="D60" s="7"/>
      <c r="E60" s="6"/>
      <c r="F60" s="7"/>
      <c r="G60" s="7"/>
      <c r="H60" s="6"/>
      <c r="I60" s="22"/>
      <c r="J60" s="22"/>
    </row>
    <row r="61" spans="1:10">
      <c r="A61" s="2"/>
      <c r="B61" s="3">
        <v>55</v>
      </c>
      <c r="C61" s="5"/>
      <c r="D61" s="7" t="s">
        <v>33</v>
      </c>
      <c r="E61" s="6" t="s">
        <v>34</v>
      </c>
      <c r="F61" s="7"/>
      <c r="G61" s="7" t="s">
        <v>12</v>
      </c>
      <c r="H61" s="6">
        <v>2000</v>
      </c>
      <c r="I61" s="16">
        <v>2</v>
      </c>
      <c r="J61" s="16">
        <f t="shared" si="2"/>
        <v>4000</v>
      </c>
    </row>
    <row r="62" spans="1:10">
      <c r="A62" s="2"/>
      <c r="B62" s="3">
        <v>56</v>
      </c>
      <c r="C62" s="5"/>
      <c r="D62" s="7" t="s">
        <v>46</v>
      </c>
      <c r="E62" s="6" t="s">
        <v>34</v>
      </c>
      <c r="F62" s="7">
        <v>20</v>
      </c>
      <c r="G62" s="7" t="s">
        <v>12</v>
      </c>
      <c r="H62" s="6">
        <v>300</v>
      </c>
      <c r="I62" s="16">
        <v>2.5</v>
      </c>
      <c r="J62" s="16">
        <f t="shared" si="2"/>
        <v>750</v>
      </c>
    </row>
    <row r="63" ht="17" customHeight="1" spans="1:10">
      <c r="A63" s="2"/>
      <c r="B63" s="3">
        <v>57</v>
      </c>
      <c r="C63" s="5"/>
      <c r="D63" s="7" t="s">
        <v>36</v>
      </c>
      <c r="E63" s="6"/>
      <c r="F63" s="7" t="s">
        <v>106</v>
      </c>
      <c r="G63" s="7" t="s">
        <v>81</v>
      </c>
      <c r="H63" s="6">
        <v>2</v>
      </c>
      <c r="I63" s="16">
        <v>100</v>
      </c>
      <c r="J63" s="16">
        <f t="shared" si="2"/>
        <v>200</v>
      </c>
    </row>
    <row r="64" ht="17" customHeight="1" spans="1:10">
      <c r="A64" s="2"/>
      <c r="B64" s="3"/>
      <c r="C64" s="5"/>
      <c r="D64" s="7" t="s">
        <v>36</v>
      </c>
      <c r="E64" s="6"/>
      <c r="F64" s="8" t="s">
        <v>38</v>
      </c>
      <c r="G64" s="7" t="s">
        <v>81</v>
      </c>
      <c r="H64" s="6">
        <v>16</v>
      </c>
      <c r="I64" s="16">
        <v>100</v>
      </c>
      <c r="J64" s="16">
        <f>I64*H64</f>
        <v>1600</v>
      </c>
    </row>
    <row r="65" spans="1:10">
      <c r="A65" s="2"/>
      <c r="B65" s="3">
        <v>58</v>
      </c>
      <c r="C65" s="9" t="s">
        <v>107</v>
      </c>
      <c r="D65" s="6" t="s">
        <v>53</v>
      </c>
      <c r="E65" s="6"/>
      <c r="F65" s="8" t="s">
        <v>108</v>
      </c>
      <c r="G65" s="6" t="s">
        <v>52</v>
      </c>
      <c r="H65" s="6">
        <v>1</v>
      </c>
      <c r="I65" s="16">
        <v>0</v>
      </c>
      <c r="J65" s="16">
        <f>I65*H65</f>
        <v>0</v>
      </c>
    </row>
    <row r="66" spans="1:10">
      <c r="A66" s="2"/>
      <c r="B66" s="3">
        <v>59</v>
      </c>
      <c r="C66" s="9"/>
      <c r="D66" s="10" t="s">
        <v>49</v>
      </c>
      <c r="E66" s="10"/>
      <c r="F66" s="23" t="s">
        <v>109</v>
      </c>
      <c r="G66" s="10" t="s">
        <v>52</v>
      </c>
      <c r="H66" s="10">
        <v>1</v>
      </c>
      <c r="I66" s="16">
        <v>0</v>
      </c>
      <c r="J66" s="16">
        <f>I66*H66</f>
        <v>0</v>
      </c>
    </row>
    <row r="67" ht="22.5" spans="1:10">
      <c r="A67" s="2"/>
      <c r="B67" s="3">
        <v>60</v>
      </c>
      <c r="C67" s="24"/>
      <c r="D67" s="10" t="s">
        <v>110</v>
      </c>
      <c r="E67" s="10"/>
      <c r="F67" s="23" t="s">
        <v>111</v>
      </c>
      <c r="G67" s="10" t="s">
        <v>52</v>
      </c>
      <c r="H67" s="10">
        <v>1</v>
      </c>
      <c r="I67" s="16">
        <v>0</v>
      </c>
      <c r="J67" s="16">
        <f>I67*H67</f>
        <v>0</v>
      </c>
    </row>
    <row r="68" spans="1:10">
      <c r="A68" s="2"/>
      <c r="B68" s="3"/>
      <c r="C68" s="24"/>
      <c r="D68" s="10"/>
      <c r="E68" s="10"/>
      <c r="F68" s="23"/>
      <c r="G68" s="10"/>
      <c r="H68" s="10"/>
      <c r="I68" s="16"/>
      <c r="J68" s="16">
        <f>SUM(J37:J67)</f>
        <v>23230</v>
      </c>
    </row>
    <row r="69" spans="1:10">
      <c r="A69" s="2"/>
      <c r="B69" s="3">
        <v>61</v>
      </c>
      <c r="C69" s="25" t="s">
        <v>112</v>
      </c>
      <c r="D69" s="25"/>
      <c r="E69" s="25"/>
      <c r="F69" s="25"/>
      <c r="G69" s="25"/>
      <c r="H69" s="25"/>
      <c r="I69" s="25"/>
      <c r="J69" s="16">
        <f>J68+J35+J23</f>
        <v>165680</v>
      </c>
    </row>
    <row r="70" spans="1:10">
      <c r="A70" s="2"/>
      <c r="B70" s="3">
        <v>62</v>
      </c>
      <c r="C70" s="26" t="s">
        <v>113</v>
      </c>
      <c r="D70" s="26"/>
      <c r="E70" s="26"/>
      <c r="F70" s="26"/>
      <c r="G70" s="26"/>
      <c r="H70" s="26"/>
      <c r="I70" s="26"/>
      <c r="J70" s="16">
        <f>SUM(J69*0.03)</f>
        <v>4970.4</v>
      </c>
    </row>
    <row r="71" spans="1:10">
      <c r="A71" s="15"/>
      <c r="B71" s="27">
        <v>63</v>
      </c>
      <c r="C71" s="28" t="s">
        <v>114</v>
      </c>
      <c r="D71" s="28"/>
      <c r="E71" s="28"/>
      <c r="F71" s="28"/>
      <c r="G71" s="28"/>
      <c r="H71" s="28"/>
      <c r="I71" s="28"/>
      <c r="J71" s="30">
        <f>SUM(J69:J70)</f>
        <v>170650.4</v>
      </c>
    </row>
    <row r="72" spans="1:10">
      <c r="A72" s="29" t="s">
        <v>115</v>
      </c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</sheetData>
  <mergeCells count="31">
    <mergeCell ref="C2:J2"/>
    <mergeCell ref="C23:H23"/>
    <mergeCell ref="B24:J24"/>
    <mergeCell ref="C35:H35"/>
    <mergeCell ref="B36:J36"/>
    <mergeCell ref="C69:I69"/>
    <mergeCell ref="C70:I70"/>
    <mergeCell ref="C71:I71"/>
    <mergeCell ref="C4:C20"/>
    <mergeCell ref="C21:C22"/>
    <mergeCell ref="C25:C32"/>
    <mergeCell ref="C33:C34"/>
    <mergeCell ref="C37:C63"/>
    <mergeCell ref="C65:C66"/>
    <mergeCell ref="D51:D60"/>
    <mergeCell ref="E44:E45"/>
    <mergeCell ref="E47:E48"/>
    <mergeCell ref="E51:E60"/>
    <mergeCell ref="F44:F45"/>
    <mergeCell ref="F47:F48"/>
    <mergeCell ref="G44:G45"/>
    <mergeCell ref="G47:G48"/>
    <mergeCell ref="G51:G60"/>
    <mergeCell ref="H44:H45"/>
    <mergeCell ref="H47:H48"/>
    <mergeCell ref="H51:H60"/>
    <mergeCell ref="I47:I48"/>
    <mergeCell ref="I51:I60"/>
    <mergeCell ref="J47:J48"/>
    <mergeCell ref="J51:J60"/>
    <mergeCell ref="A72:J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xugoude</dc:creator>
  <cp:lastModifiedBy>liaox</cp:lastModifiedBy>
  <dcterms:created xsi:type="dcterms:W3CDTF">2021-03-31T12:32:00Z</dcterms:created>
  <dcterms:modified xsi:type="dcterms:W3CDTF">2022-01-19T06:32:27Z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B3C2AB75A09B4084A45C844A203E4DC7</vt:lpwstr>
  </property>
</Properties>
</file>