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SansSerif"/>
      <b val="false"/>
      <i val="false"/>
      <u val="none"/>
      <strike val="false"/>
      <family val="2"/>
    </font>
    <font>
      <sz val="10.0"/>
      <color rgb="EB03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2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1" borderId="2" xfId="0" applyAlignment="1" applyProtection="1" applyNumberFormat="1" applyFont="1" applyFill="1" applyBorder="1">
      <alignment wrapText="true"/>
      <protection hidden="false" locked="false"/>
    </xf>
    <xf numFmtId="0" fontId="4" fillId="12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3" borderId="3" xfId="0" applyAlignment="1" applyProtection="1" applyNumberFormat="1" applyFont="1" applyFill="1" applyBorder="1">
      <alignment wrapText="true"/>
      <protection hidden="false" locked="false"/>
    </xf>
    <xf numFmtId="0" fontId="0" fillId="14" borderId="4" xfId="0" applyAlignment="1" applyProtection="1" applyNumberFormat="1" applyFont="1" applyFill="1" applyBorder="1">
      <alignment wrapText="true"/>
      <protection hidden="false" locked="false"/>
    </xf>
    <xf numFmtId="0" fontId="3" fillId="1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7" borderId="2" xfId="0" applyAlignment="1" applyProtection="1" applyNumberFormat="1" applyFont="1" applyFill="1" applyBorder="1">
      <alignment wrapText="true"/>
      <protection hidden="false" locked="false"/>
    </xf>
    <xf numFmtId="0" fontId="3" fillId="18" borderId="2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9" borderId="5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2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21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674019744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6" topLeftCell="A7" activePane="bottomLeft" state="frozen"/>
      <selection pane="bottomLeft" activeCell="A7" sqref="A7"/>
    </sheetView>
  </sheetViews>
  <sheetFormatPr defaultRowHeight="15"/>
  <cols>
    <col min="1" max="1" customWidth="1" width="4.1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8.333333"/>
    <col min="9" max="9" customWidth="1" width="8.333333"/>
    <col min="10" max="10" customWidth="1" width="13.333333"/>
    <col min="11" max="11" customWidth="1" width="8.333333"/>
    <col min="12" max="12" customWidth="1" width="8.333333"/>
    <col min="13" max="13" customWidth="1" width="6.6666665"/>
    <col min="14" max="14" customWidth="1" width="6.6666665"/>
    <col min="15" max="15" customWidth="1" width="16.666666"/>
    <col min="16" max="16" customWidth="1" width="6.6666665"/>
    <col min="17" max="17" customWidth="1" width="10.0"/>
    <col min="18" max="18" customWidth="1" width="326.66666"/>
  </cols>
  <sheetData>
    <row r="1" customHeight="1" ht="28">
      <c r="A1" s="1" t="inlineStr">
        <is>
          <r>
            <t xml:space="preserve">纳入月份：2021-10 深圳市福达通网络科技有限公司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2" t="inlineStr"/>
      <c r="R1" s="2" t="inlineStr"/>
    </row>
    <row r="2" customHeight="1" ht="17">
      <c r="A2" s="3" t="inlineStr">
        <is>
          <r>
            <t xml:space="preserve">承运商：深圳市跨越速运有限公司</t>
          </r>
        </is>
      </c>
      <c r="B2" s="3" t="inlineStr"/>
      <c r="C2" s="3" t="inlineStr"/>
      <c r="D2" s="3" t="inlineStr"/>
      <c r="E2" s="2" t="inlineStr"/>
      <c r="F2" s="2" t="inlineStr"/>
      <c r="G2" s="2" t="inlineStr"/>
      <c r="H2" s="2" t="inlineStr"/>
      <c r="I2" s="2" t="inlineStr"/>
      <c r="J2" s="3" t="inlineStr">
        <is>
          <r>
            <t xml:space="preserve">系统客户简称：深圳福达通</t>
          </r>
        </is>
      </c>
      <c r="K2" s="3" t="inlineStr"/>
      <c r="L2" s="3" t="inlineStr"/>
      <c r="M2" s="2" t="inlineStr"/>
      <c r="N2" s="2" t="inlineStr"/>
      <c r="O2" s="2" t="inlineStr"/>
      <c r="P2" s="2" t="inlineStr"/>
      <c r="Q2" s="2" t="inlineStr"/>
      <c r="R2" s="2" t="inlineStr"/>
    </row>
    <row r="3" customHeight="1" ht="17">
      <c r="A3" s="3" t="inlineStr">
        <is>
          <r>
            <t xml:space="preserve">财务联系人：高婷02</t>
          </r>
        </is>
      </c>
      <c r="B3" s="3" t="inlineStr"/>
      <c r="C3" s="3" t="inlineStr"/>
      <c r="D3" s="3" t="inlineStr"/>
      <c r="E3" s="2" t="inlineStr"/>
      <c r="F3" s="2" t="inlineStr"/>
      <c r="G3" s="2" t="inlineStr"/>
      <c r="H3" s="2" t="inlineStr"/>
      <c r="I3" s="2" t="inlineStr"/>
      <c r="J3" s="3" t="inlineStr">
        <is>
          <r>
            <t xml:space="preserve">财务联系人：仓库梁斌</t>
          </r>
        </is>
      </c>
      <c r="K3" s="3" t="inlineStr"/>
      <c r="L3" s="3" t="inlineStr"/>
      <c r="M3" s="2" t="inlineStr"/>
      <c r="N3" s="2" t="inlineStr"/>
      <c r="O3" s="2" t="inlineStr"/>
      <c r="P3" s="2" t="inlineStr"/>
      <c r="Q3" s="2" t="inlineStr"/>
      <c r="R3" s="2" t="inlineStr"/>
    </row>
    <row r="4" customHeight="1" ht="17">
      <c r="A4" s="3" t="inlineStr">
        <is>
          <r>
            <t xml:space="preserve">联系电话：0755-23232105</t>
          </r>
        </is>
      </c>
      <c r="B4" s="3" t="inlineStr"/>
      <c r="C4" s="3" t="inlineStr"/>
      <c r="D4" s="3" t="inlineStr"/>
      <c r="E4" s="2" t="inlineStr"/>
      <c r="F4" s="2" t="inlineStr"/>
      <c r="G4" s="2" t="inlineStr"/>
      <c r="H4" s="2" t="inlineStr"/>
      <c r="I4" s="2" t="inlineStr"/>
      <c r="J4" s="2" t="inlineStr"/>
      <c r="K4" s="2" t="inlineStr"/>
      <c r="L4" s="2" t="inlineStr"/>
      <c r="M4" s="2" t="inlineStr"/>
      <c r="N4" s="2" t="inlineStr"/>
      <c r="O4" s="2" t="inlineStr"/>
      <c r="P4" s="2" t="inlineStr"/>
      <c r="Q4" s="2" t="inlineStr"/>
      <c r="R4" s="2" t="inlineStr"/>
    </row>
    <row r="5" customHeight="1" ht="17">
      <c r="A5" s="3" t="inlineStr">
        <is>
          <r>
            <t xml:space="preserve">传真：0755-23014449</t>
          </r>
        </is>
      </c>
      <c r="B5" s="3" t="inlineStr"/>
      <c r="C5" s="3" t="inlineStr"/>
      <c r="D5" s="3" t="inlineStr"/>
      <c r="E5" s="2" t="inlineStr"/>
      <c r="F5" s="2" t="inlineStr"/>
      <c r="G5" s="2" t="inlineStr"/>
      <c r="H5" s="2" t="inlineStr"/>
      <c r="I5" s="2" t="inlineStr"/>
      <c r="J5" s="2" t="inlineStr"/>
      <c r="K5" s="2" t="inlineStr"/>
      <c r="L5" s="2" t="inlineStr"/>
      <c r="M5" s="2" t="inlineStr"/>
      <c r="N5" s="2" t="inlineStr"/>
      <c r="O5" s="2" t="inlineStr"/>
      <c r="P5" s="2" t="inlineStr"/>
      <c r="Q5" s="2" t="inlineStr"/>
      <c r="R5" s="2" t="inlineStr"/>
    </row>
    <row r="6" customHeight="1" ht="30">
      <c r="A6" s="4" t="inlineStr">
        <is>
          <r>
            <t xml:space="preserve">序号</t>
          </r>
        </is>
      </c>
      <c r="B6" s="4" t="inlineStr">
        <is>
          <r>
            <t xml:space="preserve">寄件公司</t>
          </r>
        </is>
      </c>
      <c r="C6" s="4" t="inlineStr">
        <is>
          <r>
            <t xml:space="preserve">寄件日期</t>
          </r>
        </is>
      </c>
      <c r="D6" s="4" t="inlineStr">
        <is>
          <r>
            <t xml:space="preserve">单   号</t>
          </r>
        </is>
      </c>
      <c r="E6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6" s="4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6" s="4" t="inlineStr">
        <is>
          <r>
            <t xml:space="preserve">运费</t>
          </r>
        </is>
      </c>
      <c r="H6" s="4" t="inlineStr">
        <is>
          <r>
            <t xml:space="preserve">回单费</t>
          </r>
        </is>
      </c>
      <c r="I6" s="4" t="inlineStr">
        <is>
          <r>
            <t xml:space="preserve">开箱点数费</t>
          </r>
        </is>
      </c>
      <c r="J6" s="4" t="inlineStr">
        <is>
          <r>
            <t xml:space="preserve">实收(元)</t>
          </r>
        </is>
      </c>
      <c r="K6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L6" s="4" t="inlineStr">
        <is>
          <r>
            <rPr>
              <rFont val="ChineseFontFamily"/>
              <color rgb="000000"/>
              <sz val="10.0"/>
            </rPr>
            <t xml:space="preserve">最低
批次费</t>
          </r>
        </is>
      </c>
      <c r="M6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N6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O6" s="4" t="inlineStr">
        <is>
          <r>
            <t xml:space="preserve">收件公司</t>
          </r>
        </is>
      </c>
      <c r="P6" s="4" t="inlineStr">
        <is>
          <r>
            <t xml:space="preserve">收件人</t>
          </r>
        </is>
      </c>
      <c r="Q6" s="4" t="inlineStr">
        <is>
          <r>
            <t xml:space="preserve">服务方式</t>
          </r>
        </is>
      </c>
      <c r="R6" s="2" t="inlineStr"/>
    </row>
    <row r="7" customHeight="1" ht="15">
      <c r="A7" s="5" t="n">
        <v>1.0</v>
      </c>
      <c r="B7" s="5" t="inlineStr">
        <is>
          <r>
            <t xml:space="preserve">深圳福达通</t>
          </r>
        </is>
      </c>
      <c r="C7" s="5" t="inlineStr">
        <is>
          <r>
            <t xml:space="preserve">2021-10-08 17:00</t>
          </r>
        </is>
      </c>
      <c r="D7" s="5" t="inlineStr">
        <is>
          <r>
            <t xml:space="preserve">KY0000156575937</t>
          </r>
        </is>
      </c>
      <c r="E7" s="5" t="n">
        <v>33.0</v>
      </c>
      <c r="F7" s="6" t="n">
        <v>192.0</v>
      </c>
      <c r="G7" s="6" t="n">
        <v>392.0</v>
      </c>
      <c r="H7" s="7" t="n">
        <v>3.0</v>
      </c>
      <c r="I7" s="7" t="n">
        <v>0.0</v>
      </c>
      <c r="J7" s="6" t="n">
        <v>395.0</v>
      </c>
      <c r="K7" s="6" t="n">
        <v>0.0</v>
      </c>
      <c r="L7" s="6" t="n">
        <v>0.0</v>
      </c>
      <c r="M7" s="5" t="inlineStr">
        <is>
          <r>
            <t xml:space="preserve">潘中群</t>
          </r>
        </is>
      </c>
      <c r="N7" s="5" t="inlineStr">
        <is>
          <r>
            <t xml:space="preserve">0532</t>
          </r>
        </is>
      </c>
      <c r="O7" s="5" t="inlineStr"/>
      <c r="P7" s="5" t="inlineStr">
        <is>
          <r>
            <t xml:space="preserve">孟尧</t>
          </r>
        </is>
      </c>
      <c r="Q7" s="5" t="inlineStr">
        <is>
          <r>
            <t xml:space="preserve">陆运件</t>
          </r>
        </is>
      </c>
      <c r="R7" s="2" t="inlineStr"/>
    </row>
    <row r="8" customHeight="1" ht="15">
      <c r="A8" s="5" t="n">
        <v>2.0</v>
      </c>
      <c r="B8" s="5" t="inlineStr">
        <is>
          <r>
            <t xml:space="preserve">深圳福达通</t>
          </r>
        </is>
      </c>
      <c r="C8" s="5" t="inlineStr">
        <is>
          <r>
            <t xml:space="preserve">2021-10-12 15:41</t>
          </r>
        </is>
      </c>
      <c r="D8" s="5" t="inlineStr">
        <is>
          <r>
            <t xml:space="preserve">KY0000167544925</t>
          </r>
        </is>
      </c>
      <c r="E8" s="5" t="n">
        <v>4.0</v>
      </c>
      <c r="F8" s="6" t="n">
        <v>92.0</v>
      </c>
      <c r="G8" s="6" t="n">
        <v>119.2</v>
      </c>
      <c r="H8" s="7" t="n">
        <v>3.0</v>
      </c>
      <c r="I8" s="7" t="n">
        <v>2.0</v>
      </c>
      <c r="J8" s="6" t="n">
        <v>124.2</v>
      </c>
      <c r="K8" s="6" t="n">
        <v>0.0</v>
      </c>
      <c r="L8" s="6" t="n">
        <v>0.0</v>
      </c>
      <c r="M8" s="5" t="inlineStr">
        <is>
          <r>
            <t xml:space="preserve">潘中群</t>
          </r>
        </is>
      </c>
      <c r="N8" s="5" t="inlineStr">
        <is>
          <r>
            <t xml:space="preserve">0731</t>
          </r>
        </is>
      </c>
      <c r="O8" s="5" t="inlineStr"/>
      <c r="P8" s="5" t="inlineStr">
        <is>
          <r>
            <t xml:space="preserve">苏丽</t>
          </r>
        </is>
      </c>
      <c r="Q8" s="5" t="inlineStr">
        <is>
          <r>
            <t xml:space="preserve">同城次日</t>
          </r>
        </is>
      </c>
      <c r="R8" s="2" t="inlineStr"/>
    </row>
    <row r="9" customHeight="1" ht="15">
      <c r="A9" s="5" t="n">
        <v>3.0</v>
      </c>
      <c r="B9" s="5" t="inlineStr">
        <is>
          <r>
            <t xml:space="preserve">深圳福达通</t>
          </r>
        </is>
      </c>
      <c r="C9" s="5" t="inlineStr">
        <is>
          <r>
            <t xml:space="preserve">2021-10-12 17:55</t>
          </r>
        </is>
      </c>
      <c r="D9" s="5" t="inlineStr">
        <is>
          <r>
            <t xml:space="preserve">KY0000177530251</t>
          </r>
        </is>
      </c>
      <c r="E9" s="5" t="n">
        <v>8.0</v>
      </c>
      <c r="F9" s="6" t="n">
        <v>140.0</v>
      </c>
      <c r="G9" s="6" t="n">
        <v>260.2</v>
      </c>
      <c r="H9" s="7" t="n">
        <v>0.0</v>
      </c>
      <c r="I9" s="7" t="n">
        <v>0.0</v>
      </c>
      <c r="J9" s="6" t="n">
        <v>260.2</v>
      </c>
      <c r="K9" s="6" t="n">
        <v>0.0</v>
      </c>
      <c r="L9" s="6" t="n">
        <v>0.0</v>
      </c>
      <c r="M9" s="5" t="inlineStr">
        <is>
          <r>
            <t xml:space="preserve">潘中群</t>
          </r>
        </is>
      </c>
      <c r="N9" s="5" t="inlineStr">
        <is>
          <r>
            <t xml:space="preserve">0755</t>
          </r>
        </is>
      </c>
      <c r="O9" s="5" t="inlineStr"/>
      <c r="P9" s="5" t="inlineStr">
        <is>
          <r>
            <t xml:space="preserve">钟双黄</t>
          </r>
        </is>
      </c>
      <c r="Q9" s="5" t="inlineStr">
        <is>
          <r>
            <t xml:space="preserve">陆运件</t>
          </r>
        </is>
      </c>
      <c r="R9" s="2" t="inlineStr"/>
    </row>
    <row r="10" customHeight="1" ht="15">
      <c r="A10" s="5" t="n">
        <v>4.0</v>
      </c>
      <c r="B10" s="5" t="inlineStr">
        <is>
          <r>
            <t xml:space="preserve">深圳福达通</t>
          </r>
        </is>
      </c>
      <c r="C10" s="5" t="inlineStr">
        <is>
          <r>
            <t xml:space="preserve">2021-10-15 11:40</t>
          </r>
        </is>
      </c>
      <c r="D10" s="5" t="inlineStr">
        <is>
          <r>
            <t xml:space="preserve">KY0000148545843</t>
          </r>
        </is>
      </c>
      <c r="E10" s="5" t="n">
        <v>60.0</v>
      </c>
      <c r="F10" s="6" t="n">
        <v>311.04</v>
      </c>
      <c r="G10" s="6" t="n">
        <v>870.91</v>
      </c>
      <c r="H10" s="7" t="n">
        <v>3.0</v>
      </c>
      <c r="I10" s="7" t="n">
        <v>0.0</v>
      </c>
      <c r="J10" s="6" t="n">
        <v>873.91</v>
      </c>
      <c r="K10" s="6" t="n">
        <v>0.0</v>
      </c>
      <c r="L10" s="6" t="n">
        <v>0.0</v>
      </c>
      <c r="M10" s="5" t="inlineStr">
        <is>
          <r>
            <t xml:space="preserve">钟双黄</t>
          </r>
        </is>
      </c>
      <c r="N10" s="5" t="inlineStr">
        <is>
          <r>
            <t xml:space="preserve">0773</t>
          </r>
        </is>
      </c>
      <c r="O10" s="5" t="inlineStr"/>
      <c r="P10" s="5" t="inlineStr">
        <is>
          <r>
            <t xml:space="preserve">徐工</t>
          </r>
        </is>
      </c>
      <c r="Q10" s="5" t="inlineStr">
        <is>
          <r>
            <t xml:space="preserve">陆运件</t>
          </r>
        </is>
      </c>
      <c r="R10" s="2" t="inlineStr"/>
    </row>
    <row r="11" customHeight="1" ht="15">
      <c r="A11" s="5" t="n">
        <v>5.0</v>
      </c>
      <c r="B11" s="5" t="inlineStr">
        <is>
          <r>
            <t xml:space="preserve">深圳福达通</t>
          </r>
        </is>
      </c>
      <c r="C11" s="5" t="inlineStr">
        <is>
          <r>
            <t xml:space="preserve">2021-10-15 20:05</t>
          </r>
        </is>
      </c>
      <c r="D11" s="5" t="inlineStr">
        <is>
          <r>
            <t xml:space="preserve">KY0000168586760</t>
          </r>
        </is>
      </c>
      <c r="E11" s="5" t="n">
        <v>50.0</v>
      </c>
      <c r="F11" s="6" t="n">
        <v>973.5</v>
      </c>
      <c r="G11" s="6" t="n">
        <v>1168.2</v>
      </c>
      <c r="H11" s="7" t="n">
        <v>3.0</v>
      </c>
      <c r="I11" s="7" t="n">
        <v>0.0</v>
      </c>
      <c r="J11" s="6" t="n">
        <v>1171.2</v>
      </c>
      <c r="K11" s="6" t="n">
        <v>0.0</v>
      </c>
      <c r="L11" s="6" t="n">
        <v>0.0</v>
      </c>
      <c r="M11" s="5" t="inlineStr">
        <is>
          <r>
            <t xml:space="preserve">钟双黄</t>
          </r>
        </is>
      </c>
      <c r="N11" s="5" t="inlineStr">
        <is>
          <r>
            <t xml:space="preserve">029</t>
          </r>
        </is>
      </c>
      <c r="O11" s="5" t="inlineStr"/>
      <c r="P11" s="5" t="inlineStr">
        <is>
          <r>
            <t xml:space="preserve">张逢</t>
          </r>
        </is>
      </c>
      <c r="Q11" s="5" t="inlineStr">
        <is>
          <r>
            <t xml:space="preserve">陆运件</t>
          </r>
        </is>
      </c>
      <c r="R11" s="2" t="inlineStr"/>
    </row>
    <row r="12" customHeight="1" ht="15">
      <c r="A12" s="5" t="n">
        <v>6.0</v>
      </c>
      <c r="B12" s="5" t="inlineStr">
        <is>
          <r>
            <t xml:space="preserve">深圳福达通</t>
          </r>
        </is>
      </c>
      <c r="C12" s="5" t="inlineStr">
        <is>
          <r>
            <t xml:space="preserve">2021-10-17 12:37</t>
          </r>
        </is>
      </c>
      <c r="D12" s="5" t="inlineStr">
        <is>
          <r>
            <t xml:space="preserve">KY0000109524983</t>
          </r>
        </is>
      </c>
      <c r="E12" s="5" t="n">
        <v>1.0</v>
      </c>
      <c r="F12" s="6" t="n">
        <v>353.17</v>
      </c>
      <c r="G12" s="6" t="n">
        <v>362.17</v>
      </c>
      <c r="H12" s="7" t="n">
        <v>3.0</v>
      </c>
      <c r="I12" s="7" t="n">
        <v>0.0</v>
      </c>
      <c r="J12" s="6" t="n">
        <v>365.17</v>
      </c>
      <c r="K12" s="6" t="n">
        <v>0.0</v>
      </c>
      <c r="L12" s="6" t="n">
        <v>0.0</v>
      </c>
      <c r="M12" s="5" t="inlineStr">
        <is>
          <r>
            <t xml:space="preserve">周涛</t>
          </r>
        </is>
      </c>
      <c r="N12" s="5" t="inlineStr">
        <is>
          <r>
            <t xml:space="preserve">0760</t>
          </r>
        </is>
      </c>
      <c r="O12" s="5" t="inlineStr"/>
      <c r="P12" s="5" t="inlineStr">
        <is>
          <r>
            <t xml:space="preserve">闫洛锋</t>
          </r>
        </is>
      </c>
      <c r="Q12" s="5" t="inlineStr">
        <is>
          <r>
            <t xml:space="preserve">特惠省内</t>
          </r>
        </is>
      </c>
      <c r="R12" s="2" t="inlineStr"/>
    </row>
    <row r="13" customHeight="1" ht="15">
      <c r="A13" s="5" t="n">
        <v>7.0</v>
      </c>
      <c r="B13" s="5" t="inlineStr">
        <is>
          <r>
            <t xml:space="preserve">深圳福达通</t>
          </r>
        </is>
      </c>
      <c r="C13" s="5" t="inlineStr">
        <is>
          <r>
            <t xml:space="preserve">2021-10-17 12:38</t>
          </r>
        </is>
      </c>
      <c r="D13" s="5" t="inlineStr">
        <is>
          <r>
            <t xml:space="preserve">KY0000109534819</t>
          </r>
        </is>
      </c>
      <c r="E13" s="5" t="n">
        <v>1.0</v>
      </c>
      <c r="F13" s="6" t="n">
        <v>343.2</v>
      </c>
      <c r="G13" s="6" t="n">
        <v>480.48</v>
      </c>
      <c r="H13" s="7" t="n">
        <v>0.0</v>
      </c>
      <c r="I13" s="7" t="n">
        <v>0.0</v>
      </c>
      <c r="J13" s="6" t="n">
        <v>480.48</v>
      </c>
      <c r="K13" s="6" t="n">
        <v>0.0</v>
      </c>
      <c r="L13" s="6" t="n">
        <v>0.0</v>
      </c>
      <c r="M13" s="5" t="inlineStr">
        <is>
          <r>
            <t xml:space="preserve">周涛</t>
          </r>
        </is>
      </c>
      <c r="N13" s="5" t="inlineStr">
        <is>
          <r>
            <t xml:space="preserve">029</t>
          </r>
        </is>
      </c>
      <c r="O13" s="5" t="inlineStr"/>
      <c r="P13" s="5" t="inlineStr">
        <is>
          <r>
            <t xml:space="preserve">张逢</t>
          </r>
        </is>
      </c>
      <c r="Q13" s="5" t="inlineStr">
        <is>
          <r>
            <t xml:space="preserve">陆运件</t>
          </r>
        </is>
      </c>
      <c r="R13" s="2" t="inlineStr"/>
    </row>
    <row r="14" customHeight="1" ht="15">
      <c r="A14" s="5" t="n">
        <v>8.0</v>
      </c>
      <c r="B14" s="5" t="inlineStr">
        <is>
          <r>
            <t xml:space="preserve">深圳福达通</t>
          </r>
        </is>
      </c>
      <c r="C14" s="5" t="inlineStr">
        <is>
          <r>
            <t xml:space="preserve">2021-10-25 16:36</t>
          </r>
        </is>
      </c>
      <c r="D14" s="5" t="inlineStr">
        <is>
          <r>
            <t xml:space="preserve">KY0000121629820</t>
          </r>
        </is>
      </c>
      <c r="E14" s="5" t="n">
        <v>3.0</v>
      </c>
      <c r="F14" s="6" t="n">
        <v>66.6</v>
      </c>
      <c r="G14" s="6" t="n">
        <v>100.0</v>
      </c>
      <c r="H14" s="7" t="n">
        <v>3.0</v>
      </c>
      <c r="I14" s="7" t="n">
        <v>0.0</v>
      </c>
      <c r="J14" s="6" t="n">
        <v>103.0</v>
      </c>
      <c r="K14" s="6" t="n">
        <v>0.0</v>
      </c>
      <c r="L14" s="6" t="n">
        <v>0.0</v>
      </c>
      <c r="M14" s="5" t="inlineStr">
        <is>
          <r>
            <t xml:space="preserve">钟双黄</t>
          </r>
        </is>
      </c>
      <c r="N14" s="5" t="inlineStr">
        <is>
          <r>
            <t xml:space="preserve">0660</t>
          </r>
        </is>
      </c>
      <c r="O14" s="5" t="inlineStr"/>
      <c r="P14" s="5" t="inlineStr">
        <is>
          <r>
            <t xml:space="preserve">杨佩</t>
          </r>
        </is>
      </c>
      <c r="Q14" s="5" t="inlineStr">
        <is>
          <r>
            <t xml:space="preserve">省内次日</t>
          </r>
        </is>
      </c>
      <c r="R14" s="2" t="inlineStr"/>
    </row>
    <row r="15" customHeight="1" ht="15">
      <c r="A15" s="5" t="n">
        <v>9.0</v>
      </c>
      <c r="B15" s="5" t="inlineStr">
        <is>
          <r>
            <t xml:space="preserve">深圳福达通</t>
          </r>
        </is>
      </c>
      <c r="C15" s="5" t="inlineStr">
        <is>
          <r>
            <t xml:space="preserve">2021-10-28 18:14</t>
          </r>
        </is>
      </c>
      <c r="D15" s="5" t="inlineStr">
        <is>
          <r>
            <t xml:space="preserve">KY0000122643469</t>
          </r>
        </is>
      </c>
      <c r="E15" s="5" t="n">
        <v>40.0</v>
      </c>
      <c r="F15" s="6" t="n">
        <v>152.0</v>
      </c>
      <c r="G15" s="6" t="n">
        <v>456.0</v>
      </c>
      <c r="H15" s="7" t="n">
        <v>3.0</v>
      </c>
      <c r="I15" s="7" t="n">
        <v>0.0</v>
      </c>
      <c r="J15" s="6" t="n">
        <v>459.0</v>
      </c>
      <c r="K15" s="6" t="n">
        <v>0.0</v>
      </c>
      <c r="L15" s="6" t="n">
        <v>0.0</v>
      </c>
      <c r="M15" s="5" t="inlineStr">
        <is>
          <r>
            <t xml:space="preserve">钟双黄</t>
          </r>
        </is>
      </c>
      <c r="N15" s="5" t="inlineStr">
        <is>
          <r>
            <t xml:space="preserve">0773</t>
          </r>
        </is>
      </c>
      <c r="O15" s="5" t="inlineStr"/>
      <c r="P15" s="5" t="inlineStr">
        <is>
          <r>
            <t xml:space="preserve">徐工</t>
          </r>
        </is>
      </c>
      <c r="Q15" s="5" t="inlineStr">
        <is>
          <r>
            <t xml:space="preserve">陆运件</t>
          </r>
        </is>
      </c>
      <c r="R15" s="2" t="inlineStr"/>
    </row>
    <row r="16" customHeight="1" ht="15">
      <c r="A16" s="8" t="inlineStr">
        <is>
          <r>
            <t xml:space="preserve">抵扣运费</t>
          </r>
        </is>
      </c>
      <c r="B16" s="8" t="inlineStr"/>
      <c r="C16" s="9" t="n">
        <v>0.0</v>
      </c>
      <c r="D16" s="9" t="inlineStr"/>
      <c r="E16" s="10" t="inlineStr"/>
      <c r="F16" s="10" t="inlineStr"/>
      <c r="G16" s="10" t="inlineStr"/>
      <c r="H16" s="10" t="inlineStr"/>
      <c r="I16" s="10" t="inlineStr"/>
      <c r="J16" s="10" t="inlineStr"/>
      <c r="K16" s="10" t="inlineStr"/>
      <c r="L16" s="10" t="inlineStr"/>
      <c r="M16" s="10" t="inlineStr"/>
      <c r="N16" s="10" t="inlineStr"/>
      <c r="O16" s="10" t="inlineStr"/>
      <c r="P16" s="10" t="inlineStr"/>
      <c r="Q16" s="10" t="inlineStr"/>
      <c r="R16" s="2" t="inlineStr"/>
    </row>
    <row r="17" customHeight="1" ht="15">
      <c r="A17" s="8" t="inlineStr"/>
      <c r="B17" s="8" t="inlineStr"/>
      <c r="C17" s="11" t="inlineStr"/>
      <c r="D17" s="11" t="inlineStr"/>
      <c r="E17" s="10" t="inlineStr"/>
      <c r="F17" s="10" t="inlineStr"/>
      <c r="G17" s="10" t="inlineStr"/>
      <c r="H17" s="10" t="inlineStr"/>
      <c r="I17" s="10" t="inlineStr"/>
      <c r="J17" s="10" t="inlineStr"/>
      <c r="K17" s="10" t="inlineStr"/>
      <c r="L17" s="10" t="inlineStr"/>
      <c r="M17" s="10" t="inlineStr"/>
      <c r="N17" s="10" t="inlineStr"/>
      <c r="O17" s="10" t="inlineStr"/>
      <c r="P17" s="10" t="inlineStr"/>
      <c r="Q17" s="10" t="inlineStr"/>
      <c r="R17" s="2" t="inlineStr"/>
    </row>
    <row r="18" customHeight="1" ht="15">
      <c r="A18" s="12" t="inlineStr"/>
      <c r="B18" s="13" t="inlineStr"/>
      <c r="C18" s="12" t="inlineStr"/>
      <c r="D18" s="13" t="inlineStr"/>
      <c r="E18" s="14" t="n">
        <f>SUM(E6:E15)</f>
        <v>200.0</v>
      </c>
      <c r="F18" s="15" t="n">
        <f>SUM(F6:F15)</f>
        <v>2623.5099999999998</v>
      </c>
      <c r="G18" s="15" t="n">
        <f>SUM(G6:G15)</f>
        <v>4209.16</v>
      </c>
      <c r="H18" s="15" t="n">
        <f>SUM(H6:H15)</f>
        <v>21.0</v>
      </c>
      <c r="I18" s="15" t="n">
        <f>SUM(I6:I15)</f>
        <v>2.0</v>
      </c>
      <c r="J18" s="15" t="n">
        <f>SUM(J6:J15)-C16</f>
        <v>4232.16</v>
      </c>
      <c r="K18" s="15" t="n">
        <f>SUM(K6:K15)</f>
        <v>0.0</v>
      </c>
      <c r="L18" s="15" t="n">
        <f>SUM(L6:L15)</f>
        <v>0.0</v>
      </c>
      <c r="M18" s="16" t="inlineStr"/>
      <c r="N18" s="16" t="inlineStr"/>
      <c r="O18" s="16" t="inlineStr"/>
      <c r="P18" s="16" t="inlineStr"/>
      <c r="Q18" s="16" t="inlineStr"/>
      <c r="R18" s="2" t="inlineStr"/>
    </row>
    <row r="19" customHeight="1" ht="30">
      <c r="A19" s="14" t="inlineStr">
        <is>
          <r>
            <t xml:space="preserve">本月合计</t>
          </r>
        </is>
      </c>
      <c r="B19" s="14" t="inlineStr"/>
      <c r="C19" s="12" t="inlineStr"/>
      <c r="D19" s="13" t="inlineStr"/>
      <c r="E19" s="14" t="n">
        <f>E18</f>
        <v>200.0</v>
      </c>
      <c r="F19" s="15" t="n">
        <f>F18</f>
        <v>2623.5099999999998</v>
      </c>
      <c r="G19" s="15" t="n">
        <f>G18</f>
        <v>4209.16</v>
      </c>
      <c r="H19" s="16" t="inlineStr"/>
      <c r="I19" s="16" t="inlineStr"/>
      <c r="J19" s="15" t="n">
        <f>SUM(J18:L18)+IF(C17="",0,C17)</f>
        <v>4232.16</v>
      </c>
      <c r="K19" s="14" t="inlineStr">
        <is>
          <r>
            <t xml:space="preserve">运费合计(大写)：</t>
          </r>
        </is>
      </c>
      <c r="L19" s="14" t="inlineStr"/>
      <c r="M19" s="14" t="inlineStr"/>
      <c r="N19" s="17" t="inlineStr">
        <f>SUBSTITUTE(SUBSTITUTE(SUBSTITUTE(NUMBERSTRING(INT(J19),2)&amp;"圆"&amp;TEXT(MOD(J19,1)*100,"[dbnum2]0角0分"),"零角零分","整"),"零角","零"),"零分","")</f>
      </c>
      <c r="O19" s="17" t="inlineStr"/>
      <c r="P19" s="17" t="inlineStr"/>
      <c r="Q19" s="17" t="inlineStr"/>
      <c r="R19" s="2" t="inlineStr"/>
    </row>
    <row r="20" customHeight="1" ht="17">
      <c r="A20" s="3" t="inlineStr">
        <is>
          <r>
            <t xml:space="preserve">备注：请在收到本对账单后认真核对，若有异议请在3日内书面提出，否则视为认可该对账单的内容，并需按照合同约定时间支付上述款项。</t>
          </r>
        </is>
      </c>
      <c r="B20" s="3" t="inlineStr"/>
      <c r="C20" s="3" t="inlineStr"/>
      <c r="D20" s="3" t="inlineStr"/>
      <c r="E20" s="3" t="inlineStr"/>
      <c r="F20" s="3" t="inlineStr"/>
      <c r="G20" s="3" t="inlineStr"/>
      <c r="H20" s="3" t="inlineStr"/>
      <c r="I20" s="3" t="inlineStr"/>
      <c r="J20" s="3" t="inlineStr"/>
      <c r="K20" s="3" t="inlineStr"/>
      <c r="L20" s="3" t="inlineStr"/>
      <c r="M20" s="3" t="inlineStr"/>
      <c r="N20" s="3" t="inlineStr"/>
      <c r="O20" s="3" t="inlineStr"/>
      <c r="P20" s="3" t="inlineStr"/>
      <c r="Q20" s="2" t="inlineStr"/>
      <c r="R20" s="2" t="inlineStr"/>
    </row>
    <row r="21" customHeight="1" ht="34">
      <c r="A21" s="18" t="inlineStr">
        <is>
          <r>
            <t xml:space="preserve">温馨提示：我司严禁员工代收运费，请贵司向我司指定账户支付运费，其他方式均不视为有效付款。如有我司工作人员要求使用向其私人账户支付，请严词拒绝并向我司反映，经核查情况属实的，我司将给予奖励，最高可达10万！</t>
          </r>
        </is>
      </c>
      <c r="B21" s="18" t="inlineStr"/>
      <c r="C21" s="18" t="inlineStr"/>
      <c r="D21" s="18" t="inlineStr"/>
      <c r="E21" s="18" t="inlineStr"/>
      <c r="F21" s="18" t="inlineStr"/>
      <c r="G21" s="18" t="inlineStr"/>
      <c r="H21" s="18" t="inlineStr"/>
      <c r="I21" s="18" t="inlineStr"/>
      <c r="J21" s="18" t="inlineStr"/>
      <c r="K21" s="18" t="inlineStr"/>
      <c r="L21" s="18" t="inlineStr"/>
      <c r="M21" s="18" t="inlineStr"/>
      <c r="N21" s="18" t="inlineStr"/>
      <c r="O21" s="18" t="inlineStr"/>
      <c r="P21" s="18" t="inlineStr"/>
      <c r="Q21" s="2" t="inlineStr"/>
      <c r="R21" s="2" t="inlineStr"/>
    </row>
    <row r="22" customHeight="1" ht="17">
      <c r="A22" s="19" t="inlineStr">
        <is>
          <r>
            <t xml:space="preserve">开户名：深圳市跨越速运有限公司</t>
          </r>
        </is>
      </c>
      <c r="B22" s="19" t="inlineStr"/>
      <c r="C22" s="19" t="inlineStr"/>
      <c r="D22" s="19" t="inlineStr"/>
      <c r="E22" s="19" t="inlineStr"/>
      <c r="F22" s="19" t="inlineStr"/>
      <c r="G22" s="19" t="inlineStr"/>
      <c r="H22" s="19" t="inlineStr"/>
      <c r="I22" s="19" t="inlineStr"/>
      <c r="J22" s="19" t="inlineStr"/>
      <c r="K22" s="19" t="inlineStr"/>
      <c r="L22" s="19" t="inlineStr"/>
      <c r="M22" s="19" t="inlineStr"/>
      <c r="N22" s="19" t="inlineStr"/>
      <c r="O22" s="19" t="inlineStr"/>
      <c r="P22" s="19" t="inlineStr"/>
      <c r="Q22" s="2" t="inlineStr"/>
      <c r="R22" s="2" t="inlineStr"/>
    </row>
    <row r="23" customHeight="1" ht="17">
      <c r="A23" s="19" t="inlineStr">
        <is>
          <r>
            <t xml:space="preserve">开户行、账号： 招商银行深圳宝安支行  755933100910301</t>
          </r>
        </is>
      </c>
      <c r="B23" s="19" t="inlineStr"/>
      <c r="C23" s="19" t="inlineStr"/>
      <c r="D23" s="19" t="inlineStr"/>
      <c r="E23" s="19" t="inlineStr"/>
      <c r="F23" s="19" t="inlineStr"/>
      <c r="G23" s="19" t="inlineStr"/>
      <c r="H23" s="19" t="inlineStr"/>
      <c r="I23" s="19" t="inlineStr"/>
      <c r="J23" s="19" t="inlineStr"/>
      <c r="K23" s="19" t="inlineStr"/>
      <c r="L23" s="19" t="inlineStr"/>
      <c r="M23" s="19" t="inlineStr"/>
      <c r="N23" s="19" t="inlineStr"/>
      <c r="O23" s="19" t="inlineStr"/>
      <c r="P23" s="19" t="inlineStr"/>
      <c r="Q23" s="2" t="inlineStr"/>
      <c r="R23" s="2" t="inlineStr"/>
    </row>
    <row r="24" customHeight="1" ht="17">
      <c r="A24" s="2" t="inlineStr"/>
      <c r="B24" s="19" t="inlineStr">
        <is>
          <r>
            <t xml:space="preserve">中国建设银行股份有限公司深圳机场支行  44201548200052518128</t>
          </r>
        </is>
      </c>
      <c r="C24" s="19" t="inlineStr"/>
      <c r="D24" s="19" t="inlineStr"/>
      <c r="E24" s="19" t="inlineStr"/>
      <c r="F24" s="19" t="inlineStr"/>
      <c r="G24" s="19" t="inlineStr"/>
      <c r="H24" s="19" t="inlineStr"/>
      <c r="I24" s="19" t="inlineStr"/>
      <c r="J24" s="19" t="inlineStr"/>
      <c r="K24" s="19" t="inlineStr"/>
      <c r="L24" s="19" t="inlineStr"/>
      <c r="M24" s="19" t="inlineStr"/>
      <c r="N24" s="19" t="inlineStr"/>
      <c r="O24" s="19" t="inlineStr"/>
      <c r="P24" s="19" t="inlineStr"/>
      <c r="Q24" s="2" t="inlineStr"/>
      <c r="R24" s="2" t="inlineStr"/>
    </row>
    <row r="25" customHeight="1" ht="17">
      <c r="A25" s="19" t="inlineStr">
        <is>
          <r>
            <t xml:space="preserve">财务确认:</t>
          </r>
        </is>
      </c>
      <c r="B25" s="19" t="inlineStr"/>
      <c r="C25" s="2" t="inlineStr"/>
      <c r="D25" s="2" t="inlineStr"/>
      <c r="E25" s="2" t="inlineStr"/>
      <c r="F25" s="2" t="inlineStr"/>
      <c r="G25" s="2" t="inlineStr"/>
      <c r="H25" s="2" t="inlineStr"/>
      <c r="I25" s="2" t="inlineStr"/>
      <c r="J25" s="19" t="inlineStr">
        <is>
          <r>
            <t xml:space="preserve">付款单位确认(签字盖章):</t>
          </r>
        </is>
      </c>
      <c r="K25" s="19" t="inlineStr"/>
      <c r="L25" s="19" t="inlineStr"/>
      <c r="M25" s="2" t="inlineStr"/>
      <c r="N25" s="2" t="inlineStr"/>
      <c r="O25" s="2" t="inlineStr"/>
      <c r="P25" s="2" t="inlineStr"/>
      <c r="Q25" s="2" t="inlineStr"/>
      <c r="R25" s="2" t="inlineStr"/>
    </row>
    <row r="26" customHeight="1" ht="100">
      <c r="A26" s="2" t="inlineStr"/>
      <c r="B26" s="20" t="inlineStr"/>
      <c r="C26" s="2" t="inlineStr"/>
      <c r="D26" s="2" t="inlineStr"/>
      <c r="E26" s="2" t="inlineStr"/>
      <c r="F26" s="2" t="inlineStr"/>
      <c r="G26" s="2" t="inlineStr"/>
      <c r="H26" s="2" t="inlineStr"/>
      <c r="I26" s="2" t="inlineStr"/>
      <c r="J26" s="2" t="inlineStr"/>
      <c r="K26" s="2" t="inlineStr"/>
      <c r="L26" s="2" t="inlineStr"/>
      <c r="M26" s="2" t="inlineStr"/>
      <c r="N26" s="2" t="inlineStr"/>
      <c r="O26" s="2" t="inlineStr"/>
      <c r="P26" s="2" t="inlineStr"/>
      <c r="Q26" s="2" t="inlineStr"/>
      <c r="R26" s="2" t="inlineStr"/>
    </row>
  </sheetData>
  <mergeCells>
    <mergeCell ref="A1:P1"/>
    <mergeCell ref="A2:D2"/>
    <mergeCell ref="J2:L2"/>
    <mergeCell ref="A3:D3"/>
    <mergeCell ref="J3:L3"/>
    <mergeCell ref="A4:D4"/>
    <mergeCell ref="A5:D5"/>
    <mergeCell ref="A16:B16"/>
    <mergeCell ref="C16:D16"/>
    <mergeCell ref="A17:B17"/>
    <mergeCell ref="C17:D17"/>
    <mergeCell ref="A19:B19"/>
    <mergeCell ref="K19:M19"/>
    <mergeCell ref="N19:Q19"/>
    <mergeCell ref="A20:P20"/>
    <mergeCell ref="A21:P21"/>
    <mergeCell ref="A22:P22"/>
    <mergeCell ref="A23:P23"/>
    <mergeCell ref="B24:P24"/>
    <mergeCell ref="A25:B25"/>
    <mergeCell ref="J25:L25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