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3" xfId="0" applyAlignment="1" applyProtection="1" applyNumberFormat="1" applyFont="1" applyFill="1" applyBorder="1">
      <alignment wrapText="true"/>
      <protection hidden="false" locked="false"/>
    </xf>
    <xf numFmtId="0" fontId="0" fillId="14" borderId="4" xfId="0" applyAlignment="1" applyProtection="1" applyNumberFormat="1" applyFont="1" applyFill="1" applyBorder="1">
      <alignment wrapText="true"/>
      <protection hidden="false" locked="false"/>
    </xf>
    <xf numFmtId="0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7" borderId="2" xfId="0" applyAlignment="1" applyProtection="1" applyNumberFormat="1" applyFont="1" applyFill="1" applyBorder="1">
      <alignment wrapText="true"/>
      <protection hidden="false" locked="false"/>
    </xf>
    <xf numFmtId="0" fontId="3" fillId="18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9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1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878475711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13.333333"/>
    <col min="11" max="11" customWidth="1" width="8.333333"/>
    <col min="12" max="12" customWidth="1" width="8.333333"/>
    <col min="13" max="13" customWidth="1" width="6.6666665"/>
    <col min="14" max="14" customWidth="1" width="6.6666665"/>
    <col min="15" max="15" customWidth="1" width="16.666666"/>
    <col min="16" max="16" customWidth="1" width="6.6666665"/>
    <col min="17" max="17" customWidth="1" width="10.0"/>
    <col min="18" max="18" customWidth="1" width="326.66666"/>
  </cols>
  <sheetData>
    <row r="1" customHeight="1" ht="28">
      <c r="A1" s="1" t="inlineStr">
        <is>
          <r>
            <t xml:space="preserve">纳入月份：2021-08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2" t="inlineStr"/>
      <c r="R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3" t="inlineStr">
        <is>
          <r>
            <t xml:space="preserve">系统客户简称：深圳福达通</t>
          </r>
        </is>
      </c>
      <c r="K2" s="3" t="inlineStr"/>
      <c r="L2" s="3" t="inlineStr"/>
      <c r="M2" s="2" t="inlineStr"/>
      <c r="N2" s="2" t="inlineStr"/>
      <c r="O2" s="2" t="inlineStr"/>
      <c r="P2" s="2" t="inlineStr"/>
      <c r="Q2" s="2" t="inlineStr"/>
      <c r="R2" s="2" t="inlineStr"/>
    </row>
    <row r="3" customHeight="1" ht="17">
      <c r="A3" s="3" t="inlineStr">
        <is>
          <r>
            <t xml:space="preserve">财务联系人：高婷02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3" t="inlineStr">
        <is>
          <r>
            <t xml:space="preserve">财务联系人：仓库梁斌</t>
          </r>
        </is>
      </c>
      <c r="K3" s="3" t="inlineStr"/>
      <c r="L3" s="3" t="inlineStr"/>
      <c r="M3" s="2" t="inlineStr"/>
      <c r="N3" s="2" t="inlineStr"/>
      <c r="O3" s="2" t="inlineStr"/>
      <c r="P3" s="2" t="inlineStr"/>
      <c r="Q3" s="2" t="inlineStr"/>
      <c r="R3" s="2" t="inlineStr"/>
    </row>
    <row r="4" customHeight="1" ht="17">
      <c r="A4" s="3" t="inlineStr">
        <is>
          <r>
            <t xml:space="preserve">联系电话：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开箱点数费</t>
          </r>
        </is>
      </c>
      <c r="J6" s="4" t="inlineStr">
        <is>
          <r>
            <t xml:space="preserve">实收(元)</t>
          </r>
        </is>
      </c>
      <c r="K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L6" s="4" t="inlineStr">
        <is>
          <r>
            <rPr>
              <rFont val="ChineseFontFamily"/>
              <color rgb="000000"/>
              <sz val="10.0"/>
            </rPr>
            <t xml:space="preserve">最低
批次费</t>
          </r>
        </is>
      </c>
      <c r="M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O6" s="4" t="inlineStr">
        <is>
          <r>
            <t xml:space="preserve">收件公司</t>
          </r>
        </is>
      </c>
      <c r="P6" s="4" t="inlineStr">
        <is>
          <r>
            <t xml:space="preserve">收件人</t>
          </r>
        </is>
      </c>
      <c r="Q6" s="4" t="inlineStr">
        <is>
          <r>
            <t xml:space="preserve">服务方式</t>
          </r>
        </is>
      </c>
      <c r="R6" s="2" t="inlineStr"/>
    </row>
    <row r="7" customHeight="1" ht="15">
      <c r="A7" s="5" t="n">
        <v>1.0</v>
      </c>
      <c r="B7" s="5" t="inlineStr">
        <is>
          <r>
            <t xml:space="preserve">深圳福达通</t>
          </r>
        </is>
      </c>
      <c r="C7" s="5" t="inlineStr">
        <is>
          <r>
            <t xml:space="preserve">2021-08-02 10:10</t>
          </r>
        </is>
      </c>
      <c r="D7" s="5" t="inlineStr">
        <is>
          <r>
            <t xml:space="preserve">KY0000120483044</t>
          </r>
        </is>
      </c>
      <c r="E7" s="5" t="n">
        <v>1.0</v>
      </c>
      <c r="F7" s="6" t="n">
        <v>340.0</v>
      </c>
      <c r="G7" s="6" t="n">
        <v>1027.0</v>
      </c>
      <c r="H7" s="7" t="n">
        <v>0.0</v>
      </c>
      <c r="I7" s="7" t="n">
        <v>0.0</v>
      </c>
      <c r="J7" s="6" t="n">
        <v>1027.0</v>
      </c>
      <c r="K7" s="6" t="n">
        <v>0.0</v>
      </c>
      <c r="L7" s="6" t="n">
        <v>0.0</v>
      </c>
      <c r="M7" s="5" t="inlineStr">
        <is>
          <r>
            <t xml:space="preserve">王武</t>
          </r>
        </is>
      </c>
      <c r="N7" s="5" t="inlineStr">
        <is>
          <r>
            <t xml:space="preserve">0755</t>
          </r>
        </is>
      </c>
      <c r="O7" s="5" t="inlineStr"/>
      <c r="P7" s="5" t="inlineStr">
        <is>
          <r>
            <t xml:space="preserve">梁彬</t>
          </r>
        </is>
      </c>
      <c r="Q7" s="5" t="inlineStr">
        <is>
          <r>
            <t xml:space="preserve">隔日达</t>
          </r>
        </is>
      </c>
      <c r="R7" s="2" t="inlineStr"/>
    </row>
    <row r="8" customHeight="1" ht="15">
      <c r="A8" s="5" t="n">
        <v>2.0</v>
      </c>
      <c r="B8" s="5" t="inlineStr">
        <is>
          <r>
            <t xml:space="preserve">深圳福达通</t>
          </r>
        </is>
      </c>
      <c r="C8" s="5" t="inlineStr">
        <is>
          <r>
            <t xml:space="preserve">2021-08-03 10:45</t>
          </r>
        </is>
      </c>
      <c r="D8" s="5" t="inlineStr">
        <is>
          <r>
            <t xml:space="preserve">KY0000150444314</t>
          </r>
        </is>
      </c>
      <c r="E8" s="5" t="n">
        <v>3.0</v>
      </c>
      <c r="F8" s="6" t="n">
        <v>51.0</v>
      </c>
      <c r="G8" s="6" t="n">
        <v>102.0</v>
      </c>
      <c r="H8" s="7" t="n">
        <v>3.0</v>
      </c>
      <c r="I8" s="7" t="n">
        <v>0.0</v>
      </c>
      <c r="J8" s="6" t="n">
        <v>105.0</v>
      </c>
      <c r="K8" s="6" t="n">
        <v>0.0</v>
      </c>
      <c r="L8" s="6" t="n">
        <v>0.0</v>
      </c>
      <c r="M8" s="5" t="inlineStr">
        <is>
          <r>
            <t xml:space="preserve">李凤湘</t>
          </r>
        </is>
      </c>
      <c r="N8" s="5" t="inlineStr">
        <is>
          <r>
            <t xml:space="preserve">0512</t>
          </r>
        </is>
      </c>
      <c r="O8" s="5" t="inlineStr"/>
      <c r="P8" s="5" t="inlineStr">
        <is>
          <r>
            <t xml:space="preserve">索芳</t>
          </r>
        </is>
      </c>
      <c r="Q8" s="5" t="inlineStr">
        <is>
          <r>
            <t xml:space="preserve">陆运件</t>
          </r>
        </is>
      </c>
      <c r="R8" s="2" t="inlineStr"/>
    </row>
    <row r="9" customHeight="1" ht="15">
      <c r="A9" s="5" t="n">
        <v>3.0</v>
      </c>
      <c r="B9" s="5" t="inlineStr">
        <is>
          <r>
            <t xml:space="preserve">深圳福达通</t>
          </r>
        </is>
      </c>
      <c r="C9" s="5" t="inlineStr">
        <is>
          <r>
            <t xml:space="preserve">2021-08-06 11:25</t>
          </r>
        </is>
      </c>
      <c r="D9" s="5" t="inlineStr">
        <is>
          <r>
            <t xml:space="preserve">KY0000131451886</t>
          </r>
        </is>
      </c>
      <c r="E9" s="5" t="n">
        <v>1.0</v>
      </c>
      <c r="F9" s="6" t="n">
        <v>1.0</v>
      </c>
      <c r="G9" s="6" t="n">
        <v>22.0</v>
      </c>
      <c r="H9" s="7" t="n">
        <v>0.0</v>
      </c>
      <c r="I9" s="7" t="n">
        <v>0.5</v>
      </c>
      <c r="J9" s="6" t="n">
        <v>22.5</v>
      </c>
      <c r="K9" s="6" t="n">
        <v>0.0</v>
      </c>
      <c r="L9" s="6" t="n">
        <v>0.0</v>
      </c>
      <c r="M9" s="5" t="inlineStr">
        <is>
          <r>
            <t xml:space="preserve">李凤湘</t>
          </r>
        </is>
      </c>
      <c r="N9" s="5" t="inlineStr">
        <is>
          <r>
            <t xml:space="preserve">0519</t>
          </r>
        </is>
      </c>
      <c r="O9" s="5" t="inlineStr"/>
      <c r="P9" s="5" t="inlineStr">
        <is>
          <r>
            <t xml:space="preserve">凌健</t>
          </r>
        </is>
      </c>
      <c r="Q9" s="5" t="inlineStr">
        <is>
          <r>
            <t xml:space="preserve">次晨达</t>
          </r>
        </is>
      </c>
      <c r="R9" s="2" t="inlineStr"/>
    </row>
    <row r="10" customHeight="1" ht="15">
      <c r="A10" s="5" t="n">
        <v>4.0</v>
      </c>
      <c r="B10" s="5" t="inlineStr">
        <is>
          <r>
            <t xml:space="preserve">深圳福达通</t>
          </r>
        </is>
      </c>
      <c r="C10" s="5" t="inlineStr">
        <is>
          <r>
            <t xml:space="preserve">2021-08-06 14:58</t>
          </r>
        </is>
      </c>
      <c r="D10" s="5" t="inlineStr">
        <is>
          <r>
            <t xml:space="preserve">KY0000141402052</t>
          </r>
        </is>
      </c>
      <c r="E10" s="5" t="n">
        <v>7.0</v>
      </c>
      <c r="F10" s="6" t="n">
        <v>112.0</v>
      </c>
      <c r="G10" s="6" t="n">
        <v>250.0</v>
      </c>
      <c r="H10" s="7" t="n">
        <v>3.0</v>
      </c>
      <c r="I10" s="7" t="n">
        <v>0.0</v>
      </c>
      <c r="J10" s="6" t="n">
        <v>253.0</v>
      </c>
      <c r="K10" s="6" t="n">
        <v>0.0</v>
      </c>
      <c r="L10" s="6" t="n">
        <v>0.0</v>
      </c>
      <c r="M10" s="5" t="inlineStr">
        <is>
          <r>
            <t xml:space="preserve">李凤湘</t>
          </r>
        </is>
      </c>
      <c r="N10" s="5" t="inlineStr">
        <is>
          <r>
            <t xml:space="preserve">023</t>
          </r>
        </is>
      </c>
      <c r="O10" s="5" t="inlineStr"/>
      <c r="P10" s="5" t="inlineStr">
        <is>
          <r>
            <t xml:space="preserve">李玲玲</t>
          </r>
        </is>
      </c>
      <c r="Q10" s="5" t="inlineStr">
        <is>
          <r>
            <t xml:space="preserve">陆运件</t>
          </r>
        </is>
      </c>
      <c r="R10" s="2" t="inlineStr"/>
    </row>
    <row r="11" customHeight="1" ht="15">
      <c r="A11" s="5" t="n">
        <v>5.0</v>
      </c>
      <c r="B11" s="5" t="inlineStr">
        <is>
          <r>
            <t xml:space="preserve">深圳福达通</t>
          </r>
        </is>
      </c>
      <c r="C11" s="5" t="inlineStr">
        <is>
          <r>
            <t xml:space="preserve">2021-08-06 15:13</t>
          </r>
        </is>
      </c>
      <c r="D11" s="5" t="inlineStr">
        <is>
          <r>
            <t xml:space="preserve">KY0000141419186</t>
          </r>
        </is>
      </c>
      <c r="E11" s="5" t="n">
        <v>1.0</v>
      </c>
      <c r="F11" s="6" t="n">
        <v>20.0</v>
      </c>
      <c r="G11" s="6" t="n">
        <v>40.0</v>
      </c>
      <c r="H11" s="7" t="n">
        <v>3.0</v>
      </c>
      <c r="I11" s="7" t="n">
        <v>0.0</v>
      </c>
      <c r="J11" s="6" t="n">
        <v>43.0</v>
      </c>
      <c r="K11" s="6" t="n">
        <v>0.0</v>
      </c>
      <c r="L11" s="6" t="n">
        <v>0.0</v>
      </c>
      <c r="M11" s="5" t="inlineStr">
        <is>
          <r>
            <t xml:space="preserve">李凤湘</t>
          </r>
        </is>
      </c>
      <c r="N11" s="5" t="inlineStr">
        <is>
          <r>
            <t xml:space="preserve">0752</t>
          </r>
        </is>
      </c>
      <c r="O11" s="5" t="inlineStr"/>
      <c r="P11" s="5" t="inlineStr">
        <is>
          <r>
            <t xml:space="preserve">刘四青</t>
          </r>
        </is>
      </c>
      <c r="Q11" s="5" t="inlineStr">
        <is>
          <r>
            <t xml:space="preserve">特惠省内</t>
          </r>
        </is>
      </c>
      <c r="R11" s="2" t="inlineStr"/>
    </row>
    <row r="12" customHeight="1" ht="15">
      <c r="A12" s="5" t="n">
        <v>6.0</v>
      </c>
      <c r="B12" s="5" t="inlineStr">
        <is>
          <r>
            <t xml:space="preserve">深圳福达通</t>
          </r>
        </is>
      </c>
      <c r="C12" s="5" t="inlineStr">
        <is>
          <r>
            <t xml:space="preserve">2021-08-09 20:04</t>
          </r>
        </is>
      </c>
      <c r="D12" s="5" t="inlineStr">
        <is>
          <r>
            <t xml:space="preserve">KY0000112437859</t>
          </r>
        </is>
      </c>
      <c r="E12" s="5" t="n">
        <v>120.0</v>
      </c>
      <c r="F12" s="6" t="n">
        <v>1656.07</v>
      </c>
      <c r="G12" s="6" t="n">
        <v>1656.07</v>
      </c>
      <c r="H12" s="7" t="n">
        <v>3.0</v>
      </c>
      <c r="I12" s="7" t="n">
        <v>0.0</v>
      </c>
      <c r="J12" s="6" t="n">
        <v>1659.07</v>
      </c>
      <c r="K12" s="6" t="n">
        <v>0.0</v>
      </c>
      <c r="L12" s="6" t="n">
        <v>0.0</v>
      </c>
      <c r="M12" s="5" t="inlineStr">
        <is>
          <r>
            <t xml:space="preserve">周涛</t>
          </r>
        </is>
      </c>
      <c r="N12" s="5" t="inlineStr">
        <is>
          <r>
            <t xml:space="preserve">0731</t>
          </r>
        </is>
      </c>
      <c r="O12" s="5" t="inlineStr"/>
      <c r="P12" s="5" t="inlineStr">
        <is>
          <r>
            <t xml:space="preserve">吴自有</t>
          </r>
        </is>
      </c>
      <c r="Q12" s="5" t="inlineStr">
        <is>
          <r>
            <t xml:space="preserve">陆运件</t>
          </r>
        </is>
      </c>
      <c r="R12" s="2" t="inlineStr"/>
    </row>
    <row r="13" customHeight="1" ht="15">
      <c r="A13" s="5" t="n">
        <v>7.0</v>
      </c>
      <c r="B13" s="5" t="inlineStr">
        <is>
          <r>
            <t xml:space="preserve">深圳福达通</t>
          </r>
        </is>
      </c>
      <c r="C13" s="5" t="inlineStr">
        <is>
          <r>
            <t xml:space="preserve">2021-08-10 19:04</t>
          </r>
        </is>
      </c>
      <c r="D13" s="5" t="inlineStr">
        <is>
          <r>
            <t xml:space="preserve">KY0000142418223</t>
          </r>
        </is>
      </c>
      <c r="E13" s="5" t="n">
        <v>14.0</v>
      </c>
      <c r="F13" s="6" t="n">
        <v>263.09</v>
      </c>
      <c r="G13" s="6" t="n">
        <v>473.56</v>
      </c>
      <c r="H13" s="7" t="n">
        <v>3.0</v>
      </c>
      <c r="I13" s="7" t="n">
        <v>0.0</v>
      </c>
      <c r="J13" s="6" t="n">
        <v>476.56</v>
      </c>
      <c r="K13" s="6" t="n">
        <v>0.0</v>
      </c>
      <c r="L13" s="6" t="n">
        <v>0.0</v>
      </c>
      <c r="M13" s="5" t="inlineStr">
        <is>
          <r>
            <t xml:space="preserve">李凤湘</t>
          </r>
        </is>
      </c>
      <c r="N13" s="5" t="inlineStr">
        <is>
          <r>
            <t xml:space="preserve">029</t>
          </r>
        </is>
      </c>
      <c r="O13" s="5" t="inlineStr"/>
      <c r="P13" s="5" t="inlineStr">
        <is>
          <r>
            <t xml:space="preserve">张玲</t>
          </r>
        </is>
      </c>
      <c r="Q13" s="5" t="inlineStr">
        <is>
          <r>
            <t xml:space="preserve">陆运件</t>
          </r>
        </is>
      </c>
      <c r="R13" s="2" t="inlineStr"/>
    </row>
    <row r="14" customHeight="1" ht="15">
      <c r="A14" s="5" t="n">
        <v>8.0</v>
      </c>
      <c r="B14" s="5" t="inlineStr">
        <is>
          <r>
            <t xml:space="preserve">深圳福达通</t>
          </r>
        </is>
      </c>
      <c r="C14" s="5" t="inlineStr">
        <is>
          <r>
            <t xml:space="preserve">2021-08-11 15:07</t>
          </r>
        </is>
      </c>
      <c r="D14" s="5" t="inlineStr">
        <is>
          <r>
            <t xml:space="preserve">KY0000152472039</t>
          </r>
        </is>
      </c>
      <c r="E14" s="5" t="n">
        <v>4.0</v>
      </c>
      <c r="F14" s="6" t="n">
        <v>100.0</v>
      </c>
      <c r="G14" s="6" t="n">
        <v>160.0</v>
      </c>
      <c r="H14" s="7" t="n">
        <v>3.0</v>
      </c>
      <c r="I14" s="7" t="n">
        <v>0.0</v>
      </c>
      <c r="J14" s="6" t="n">
        <v>163.0</v>
      </c>
      <c r="K14" s="6" t="n">
        <v>0.0</v>
      </c>
      <c r="L14" s="6" t="n">
        <v>0.0</v>
      </c>
      <c r="M14" s="5" t="inlineStr">
        <is>
          <r>
            <t xml:space="preserve">李凤湘</t>
          </r>
        </is>
      </c>
      <c r="N14" s="5" t="inlineStr">
        <is>
          <r>
            <t xml:space="preserve">0731</t>
          </r>
        </is>
      </c>
      <c r="O14" s="5" t="inlineStr"/>
      <c r="P14" s="5" t="inlineStr">
        <is>
          <r>
            <t xml:space="preserve">李金玉</t>
          </r>
        </is>
      </c>
      <c r="Q14" s="5" t="inlineStr">
        <is>
          <r>
            <t xml:space="preserve">陆运件</t>
          </r>
        </is>
      </c>
      <c r="R14" s="2" t="inlineStr"/>
    </row>
    <row r="15" customHeight="1" ht="15">
      <c r="A15" s="5" t="n">
        <v>9.0</v>
      </c>
      <c r="B15" s="5" t="inlineStr">
        <is>
          <r>
            <t xml:space="preserve">深圳福达通</t>
          </r>
        </is>
      </c>
      <c r="C15" s="5" t="inlineStr">
        <is>
          <r>
            <t xml:space="preserve">2021-08-18 14:13</t>
          </r>
        </is>
      </c>
      <c r="D15" s="5" t="inlineStr">
        <is>
          <r>
            <t xml:space="preserve">KY0000124434775</t>
          </r>
        </is>
      </c>
      <c r="E15" s="5" t="n">
        <v>20.0</v>
      </c>
      <c r="F15" s="6" t="n">
        <v>125.44</v>
      </c>
      <c r="G15" s="6" t="n">
        <v>200.7</v>
      </c>
      <c r="H15" s="7" t="n">
        <v>3.0</v>
      </c>
      <c r="I15" s="7" t="n">
        <v>0.0</v>
      </c>
      <c r="J15" s="6" t="n">
        <v>203.7</v>
      </c>
      <c r="K15" s="6" t="n">
        <v>0.0</v>
      </c>
      <c r="L15" s="6" t="n">
        <v>0.0</v>
      </c>
      <c r="M15" s="5" t="inlineStr">
        <is>
          <r>
            <t xml:space="preserve">李凤湘</t>
          </r>
        </is>
      </c>
      <c r="N15" s="5" t="inlineStr">
        <is>
          <r>
            <t xml:space="preserve">0731</t>
          </r>
        </is>
      </c>
      <c r="O15" s="5" t="inlineStr"/>
      <c r="P15" s="5" t="inlineStr">
        <is>
          <r>
            <t xml:space="preserve">马业胜</t>
          </r>
        </is>
      </c>
      <c r="Q15" s="5" t="inlineStr">
        <is>
          <r>
            <t xml:space="preserve">陆运件</t>
          </r>
        </is>
      </c>
      <c r="R15" s="2" t="inlineStr"/>
    </row>
    <row r="16" customHeight="1" ht="15">
      <c r="A16" s="5" t="n">
        <v>10.0</v>
      </c>
      <c r="B16" s="5" t="inlineStr">
        <is>
          <r>
            <t xml:space="preserve">深圳福达通</t>
          </r>
        </is>
      </c>
      <c r="C16" s="5" t="inlineStr">
        <is>
          <r>
            <t xml:space="preserve">2021-08-18 18:11</t>
          </r>
        </is>
      </c>
      <c r="D16" s="5" t="inlineStr">
        <is>
          <r>
            <t xml:space="preserve">KY0000134484436</t>
          </r>
        </is>
      </c>
      <c r="E16" s="5" t="n">
        <v>1.0</v>
      </c>
      <c r="F16" s="6" t="n">
        <v>100.0</v>
      </c>
      <c r="G16" s="6" t="n">
        <v>90.0</v>
      </c>
      <c r="H16" s="7" t="n">
        <v>3.0</v>
      </c>
      <c r="I16" s="7" t="n">
        <v>0.0</v>
      </c>
      <c r="J16" s="6" t="n">
        <v>93.0</v>
      </c>
      <c r="K16" s="6" t="n">
        <v>0.0</v>
      </c>
      <c r="L16" s="6" t="n">
        <v>0.0</v>
      </c>
      <c r="M16" s="5" t="inlineStr">
        <is>
          <r>
            <t xml:space="preserve">周涛</t>
          </r>
        </is>
      </c>
      <c r="N16" s="5" t="inlineStr">
        <is>
          <r>
            <t xml:space="preserve">0660</t>
          </r>
        </is>
      </c>
      <c r="O16" s="5" t="inlineStr"/>
      <c r="P16" s="5" t="inlineStr">
        <is>
          <r>
            <t xml:space="preserve">杨佩</t>
          </r>
        </is>
      </c>
      <c r="Q16" s="5" t="inlineStr">
        <is>
          <r>
            <t xml:space="preserve">特惠省内</t>
          </r>
        </is>
      </c>
      <c r="R16" s="2" t="inlineStr"/>
    </row>
    <row r="17" customHeight="1" ht="15">
      <c r="A17" s="5" t="n">
        <v>11.0</v>
      </c>
      <c r="B17" s="5" t="inlineStr">
        <is>
          <r>
            <t xml:space="preserve">深圳福达通</t>
          </r>
        </is>
      </c>
      <c r="C17" s="5" t="inlineStr">
        <is>
          <r>
            <t xml:space="preserve">2021-08-28 12:15</t>
          </r>
        </is>
      </c>
      <c r="D17" s="5" t="inlineStr">
        <is>
          <r>
            <t xml:space="preserve">KY0000176469048</t>
          </r>
        </is>
      </c>
      <c r="E17" s="5" t="n">
        <v>2.0</v>
      </c>
      <c r="F17" s="6" t="n">
        <v>100.0</v>
      </c>
      <c r="G17" s="6" t="n">
        <v>90.0</v>
      </c>
      <c r="H17" s="7" t="n">
        <v>0.0</v>
      </c>
      <c r="I17" s="7" t="n">
        <v>0.0</v>
      </c>
      <c r="J17" s="6" t="n">
        <v>90.0</v>
      </c>
      <c r="K17" s="6" t="n">
        <v>0.0</v>
      </c>
      <c r="L17" s="6" t="n">
        <v>0.0</v>
      </c>
      <c r="M17" s="5" t="inlineStr">
        <is>
          <r>
            <t xml:space="preserve">张主管</t>
          </r>
        </is>
      </c>
      <c r="N17" s="5" t="inlineStr">
        <is>
          <r>
            <t xml:space="preserve">0660</t>
          </r>
        </is>
      </c>
      <c r="O17" s="5" t="inlineStr"/>
      <c r="P17" s="5" t="inlineStr">
        <is>
          <r>
            <t xml:space="preserve">梁乐诗</t>
          </r>
        </is>
      </c>
      <c r="Q17" s="5" t="inlineStr">
        <is>
          <r>
            <t xml:space="preserve">特惠省内</t>
          </r>
        </is>
      </c>
      <c r="R17" s="2" t="inlineStr"/>
    </row>
    <row r="18" customHeight="1" ht="15">
      <c r="A18" s="8" t="inlineStr">
        <is>
          <r>
            <t xml:space="preserve">抵扣运费</t>
          </r>
        </is>
      </c>
      <c r="B18" s="8" t="inlineStr"/>
      <c r="C18" s="9" t="n">
        <v>0.0</v>
      </c>
      <c r="D18" s="9" t="inlineStr"/>
      <c r="E18" s="10" t="inlineStr"/>
      <c r="F18" s="10" t="inlineStr"/>
      <c r="G18" s="10" t="inlineStr"/>
      <c r="H18" s="10" t="inlineStr"/>
      <c r="I18" s="10" t="inlineStr"/>
      <c r="J18" s="10" t="inlineStr"/>
      <c r="K18" s="10" t="inlineStr"/>
      <c r="L18" s="10" t="inlineStr"/>
      <c r="M18" s="10" t="inlineStr"/>
      <c r="N18" s="10" t="inlineStr"/>
      <c r="O18" s="10" t="inlineStr"/>
      <c r="P18" s="10" t="inlineStr"/>
      <c r="Q18" s="10" t="inlineStr"/>
      <c r="R18" s="2" t="inlineStr"/>
    </row>
    <row r="19" customHeight="1" ht="15">
      <c r="A19" s="8" t="inlineStr"/>
      <c r="B19" s="8" t="inlineStr"/>
      <c r="C19" s="11" t="inlineStr"/>
      <c r="D19" s="11" t="inlineStr"/>
      <c r="E19" s="10" t="inlineStr"/>
      <c r="F19" s="10" t="inlineStr"/>
      <c r="G19" s="10" t="inlineStr"/>
      <c r="H19" s="10" t="inlineStr"/>
      <c r="I19" s="10" t="inlineStr"/>
      <c r="J19" s="10" t="inlineStr"/>
      <c r="K19" s="10" t="inlineStr"/>
      <c r="L19" s="10" t="inlineStr"/>
      <c r="M19" s="10" t="inlineStr"/>
      <c r="N19" s="10" t="inlineStr"/>
      <c r="O19" s="10" t="inlineStr"/>
      <c r="P19" s="10" t="inlineStr"/>
      <c r="Q19" s="10" t="inlineStr"/>
      <c r="R19" s="2" t="inlineStr"/>
    </row>
    <row r="20" customHeight="1" ht="15">
      <c r="A20" s="12" t="inlineStr"/>
      <c r="B20" s="13" t="inlineStr"/>
      <c r="C20" s="12" t="inlineStr"/>
      <c r="D20" s="13" t="inlineStr"/>
      <c r="E20" s="14" t="n">
        <f>SUM(E6:E17)</f>
        <v>174.0</v>
      </c>
      <c r="F20" s="15" t="n">
        <f>SUM(F6:F17)</f>
        <v>2868.6</v>
      </c>
      <c r="G20" s="15" t="n">
        <f>SUM(G6:G17)</f>
        <v>4111.33</v>
      </c>
      <c r="H20" s="15" t="n">
        <f>SUM(H6:H17)</f>
        <v>24.0</v>
      </c>
      <c r="I20" s="15" t="n">
        <f>SUM(I6:I17)</f>
        <v>0.5</v>
      </c>
      <c r="J20" s="15" t="n">
        <f>SUM(J6:J17)-C18</f>
        <v>4135.83</v>
      </c>
      <c r="K20" s="15" t="n">
        <f>SUM(K6:K17)</f>
        <v>0.0</v>
      </c>
      <c r="L20" s="15" t="n">
        <f>SUM(L6:L17)</f>
        <v>0.0</v>
      </c>
      <c r="M20" s="16" t="inlineStr"/>
      <c r="N20" s="16" t="inlineStr"/>
      <c r="O20" s="16" t="inlineStr"/>
      <c r="P20" s="16" t="inlineStr"/>
      <c r="Q20" s="16" t="inlineStr"/>
      <c r="R20" s="2" t="inlineStr"/>
    </row>
    <row r="21" customHeight="1" ht="30">
      <c r="A21" s="14" t="inlineStr">
        <is>
          <r>
            <t xml:space="preserve">本月合计</t>
          </r>
        </is>
      </c>
      <c r="B21" s="14" t="inlineStr"/>
      <c r="C21" s="12" t="inlineStr"/>
      <c r="D21" s="13" t="inlineStr"/>
      <c r="E21" s="14" t="n">
        <f>E20</f>
        <v>174.0</v>
      </c>
      <c r="F21" s="15" t="n">
        <f>F20</f>
        <v>2868.6</v>
      </c>
      <c r="G21" s="15" t="n">
        <f>G20</f>
        <v>4111.33</v>
      </c>
      <c r="H21" s="16" t="inlineStr"/>
      <c r="I21" s="16" t="inlineStr"/>
      <c r="J21" s="15" t="n">
        <f>SUM(J20:L20)+IF(C19="",0,C19)</f>
        <v>4135.83</v>
      </c>
      <c r="K21" s="14" t="inlineStr">
        <is>
          <r>
            <t xml:space="preserve">运费合计(大写)：</t>
          </r>
        </is>
      </c>
      <c r="L21" s="14" t="inlineStr"/>
      <c r="M21" s="14" t="inlineStr"/>
      <c r="N21" s="17" t="inlineStr">
        <f>SUBSTITUTE(SUBSTITUTE(SUBSTITUTE(NUMBERSTRING(INT(J21),2)&amp;"圆"&amp;TEXT(MOD(J21,1)*100,"[dbnum2]0角0分"),"零角零分","整"),"零角","零"),"零分","")</f>
      </c>
      <c r="O21" s="17" t="inlineStr"/>
      <c r="P21" s="17" t="inlineStr"/>
      <c r="Q21" s="17" t="inlineStr"/>
      <c r="R21" s="2" t="inlineStr"/>
    </row>
    <row r="22" customHeight="1" ht="17">
      <c r="A22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22" s="3" t="inlineStr"/>
      <c r="C22" s="3" t="inlineStr"/>
      <c r="D22" s="3" t="inlineStr"/>
      <c r="E22" s="3" t="inlineStr"/>
      <c r="F22" s="3" t="inlineStr"/>
      <c r="G22" s="3" t="inlineStr"/>
      <c r="H22" s="3" t="inlineStr"/>
      <c r="I22" s="3" t="inlineStr"/>
      <c r="J22" s="3" t="inlineStr"/>
      <c r="K22" s="3" t="inlineStr"/>
      <c r="L22" s="3" t="inlineStr"/>
      <c r="M22" s="3" t="inlineStr"/>
      <c r="N22" s="3" t="inlineStr"/>
      <c r="O22" s="3" t="inlineStr"/>
      <c r="P22" s="3" t="inlineStr"/>
      <c r="Q22" s="2" t="inlineStr"/>
      <c r="R22" s="2" t="inlineStr"/>
    </row>
    <row r="23" customHeight="1" ht="34">
      <c r="A23" s="18" t="inlineStr">
        <is>
          <r>
            <t xml:space="preserve"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      </r>
        </is>
      </c>
      <c r="B23" s="18" t="inlineStr"/>
      <c r="C23" s="18" t="inlineStr"/>
      <c r="D23" s="18" t="inlineStr"/>
      <c r="E23" s="18" t="inlineStr"/>
      <c r="F23" s="18" t="inlineStr"/>
      <c r="G23" s="18" t="inlineStr"/>
      <c r="H23" s="18" t="inlineStr"/>
      <c r="I23" s="18" t="inlineStr"/>
      <c r="J23" s="18" t="inlineStr"/>
      <c r="K23" s="18" t="inlineStr"/>
      <c r="L23" s="18" t="inlineStr"/>
      <c r="M23" s="18" t="inlineStr"/>
      <c r="N23" s="18" t="inlineStr"/>
      <c r="O23" s="18" t="inlineStr"/>
      <c r="P23" s="18" t="inlineStr"/>
      <c r="Q23" s="2" t="inlineStr"/>
      <c r="R23" s="2" t="inlineStr"/>
    </row>
    <row r="24" customHeight="1" ht="17">
      <c r="A24" s="19" t="inlineStr">
        <is>
          <r>
            <t xml:space="preserve">开户名：深圳市跨越速运有限公司</t>
          </r>
        </is>
      </c>
      <c r="B24" s="19" t="inlineStr"/>
      <c r="C24" s="19" t="inlineStr"/>
      <c r="D24" s="19" t="inlineStr"/>
      <c r="E24" s="19" t="inlineStr"/>
      <c r="F24" s="19" t="inlineStr"/>
      <c r="G24" s="19" t="inlineStr"/>
      <c r="H24" s="19" t="inlineStr"/>
      <c r="I24" s="19" t="inlineStr"/>
      <c r="J24" s="19" t="inlineStr"/>
      <c r="K24" s="19" t="inlineStr"/>
      <c r="L24" s="19" t="inlineStr"/>
      <c r="M24" s="19" t="inlineStr"/>
      <c r="N24" s="19" t="inlineStr"/>
      <c r="O24" s="19" t="inlineStr"/>
      <c r="P24" s="19" t="inlineStr"/>
      <c r="Q24" s="2" t="inlineStr"/>
      <c r="R24" s="2" t="inlineStr"/>
    </row>
    <row r="25" customHeight="1" ht="17">
      <c r="A25" s="19" t="inlineStr">
        <is>
          <r>
            <t xml:space="preserve">开户行、账号： 招商银行深圳宝安支行  755933100910301</t>
          </r>
        </is>
      </c>
      <c r="B25" s="19" t="inlineStr"/>
      <c r="C25" s="19" t="inlineStr"/>
      <c r="D25" s="19" t="inlineStr"/>
      <c r="E25" s="19" t="inlineStr"/>
      <c r="F25" s="19" t="inlineStr"/>
      <c r="G25" s="19" t="inlineStr"/>
      <c r="H25" s="19" t="inlineStr"/>
      <c r="I25" s="19" t="inlineStr"/>
      <c r="J25" s="19" t="inlineStr"/>
      <c r="K25" s="19" t="inlineStr"/>
      <c r="L25" s="19" t="inlineStr"/>
      <c r="M25" s="19" t="inlineStr"/>
      <c r="N25" s="19" t="inlineStr"/>
      <c r="O25" s="19" t="inlineStr"/>
      <c r="P25" s="19" t="inlineStr"/>
      <c r="Q25" s="2" t="inlineStr"/>
      <c r="R25" s="2" t="inlineStr"/>
    </row>
    <row r="26" customHeight="1" ht="17">
      <c r="A26" s="2" t="inlineStr"/>
      <c r="B26" s="19" t="inlineStr">
        <is>
          <r>
            <t xml:space="preserve">中国建设银行股份有限公司深圳机场支行  44201548200052518128</t>
          </r>
        </is>
      </c>
      <c r="C26" s="19" t="inlineStr"/>
      <c r="D26" s="19" t="inlineStr"/>
      <c r="E26" s="19" t="inlineStr"/>
      <c r="F26" s="19" t="inlineStr"/>
      <c r="G26" s="19" t="inlineStr"/>
      <c r="H26" s="19" t="inlineStr"/>
      <c r="I26" s="19" t="inlineStr"/>
      <c r="J26" s="19" t="inlineStr"/>
      <c r="K26" s="19" t="inlineStr"/>
      <c r="L26" s="19" t="inlineStr"/>
      <c r="M26" s="19" t="inlineStr"/>
      <c r="N26" s="19" t="inlineStr"/>
      <c r="O26" s="19" t="inlineStr"/>
      <c r="P26" s="19" t="inlineStr"/>
      <c r="Q26" s="2" t="inlineStr"/>
      <c r="R26" s="2" t="inlineStr"/>
    </row>
    <row r="27" customHeight="1" ht="17">
      <c r="A27" s="19" t="inlineStr">
        <is>
          <r>
            <t xml:space="preserve">财务确认:</t>
          </r>
        </is>
      </c>
      <c r="B27" s="19" t="inlineStr"/>
      <c r="C27" s="2" t="inlineStr"/>
      <c r="D27" s="2" t="inlineStr"/>
      <c r="E27" s="2" t="inlineStr"/>
      <c r="F27" s="2" t="inlineStr"/>
      <c r="G27" s="2" t="inlineStr"/>
      <c r="H27" s="2" t="inlineStr"/>
      <c r="I27" s="2" t="inlineStr"/>
      <c r="J27" s="19" t="inlineStr">
        <is>
          <r>
            <t xml:space="preserve">付款单位确认(签字盖章):</t>
          </r>
        </is>
      </c>
      <c r="K27" s="19" t="inlineStr"/>
      <c r="L27" s="19" t="inlineStr"/>
      <c r="M27" s="2" t="inlineStr"/>
      <c r="N27" s="2" t="inlineStr"/>
      <c r="O27" s="2" t="inlineStr"/>
      <c r="P27" s="2" t="inlineStr"/>
      <c r="Q27" s="2" t="inlineStr"/>
      <c r="R27" s="2" t="inlineStr"/>
    </row>
    <row r="28" customHeight="1" ht="100">
      <c r="A28" s="2" t="inlineStr"/>
      <c r="B28" s="20" t="inlineStr"/>
      <c r="C28" s="2" t="inlineStr"/>
      <c r="D28" s="2" t="inlineStr"/>
      <c r="E28" s="2" t="inlineStr"/>
      <c r="F28" s="2" t="inlineStr"/>
      <c r="G28" s="2" t="inlineStr"/>
      <c r="H28" s="2" t="inlineStr"/>
      <c r="I28" s="2" t="inlineStr"/>
      <c r="J28" s="2" t="inlineStr"/>
      <c r="K28" s="2" t="inlineStr"/>
      <c r="L28" s="2" t="inlineStr"/>
      <c r="M28" s="2" t="inlineStr"/>
      <c r="N28" s="2" t="inlineStr"/>
      <c r="O28" s="2" t="inlineStr"/>
      <c r="P28" s="2" t="inlineStr"/>
      <c r="Q28" s="2" t="inlineStr"/>
      <c r="R28" s="2" t="inlineStr"/>
    </row>
  </sheetData>
  <mergeCells>
    <mergeCell ref="A1:P1"/>
    <mergeCell ref="A2:D2"/>
    <mergeCell ref="J2:L2"/>
    <mergeCell ref="A3:D3"/>
    <mergeCell ref="J3:L3"/>
    <mergeCell ref="A4:D4"/>
    <mergeCell ref="A5:D5"/>
    <mergeCell ref="A18:B18"/>
    <mergeCell ref="C18:D18"/>
    <mergeCell ref="A19:B19"/>
    <mergeCell ref="C19:D19"/>
    <mergeCell ref="A21:B21"/>
    <mergeCell ref="K21:M21"/>
    <mergeCell ref="N21:Q21"/>
    <mergeCell ref="A22:P22"/>
    <mergeCell ref="A23:P23"/>
    <mergeCell ref="A24:P24"/>
    <mergeCell ref="A25:P25"/>
    <mergeCell ref="B26:P26"/>
    <mergeCell ref="A27:B27"/>
    <mergeCell ref="J27:L27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