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计" sheetId="2" r:id="rId1"/>
    <sheet name="屹林达明细" sheetId="1" r:id="rId2"/>
  </sheets>
  <definedNames>
    <definedName name="_xlnm._FilterDatabase" localSheetId="1" hidden="1">屹林达明细!$A$1:$AB$9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<sst xmlns="http://schemas.openxmlformats.org/spreadsheetml/2006/main" count="725" uniqueCount="225">
  <si>
    <t>深圳市飞英达自动化设备有限公司</t>
  </si>
  <si>
    <t>2024年8-10月对账单</t>
  </si>
  <si>
    <r>
      <rPr>
        <sz val="10"/>
        <rFont val="Arial"/>
        <charset val="134"/>
      </rPr>
      <t>TO</t>
    </r>
    <r>
      <rPr>
        <sz val="10"/>
        <rFont val="宋体"/>
        <charset val="134"/>
      </rPr>
      <t>：深圳市屹林达工贸有限公司</t>
    </r>
  </si>
  <si>
    <r>
      <rPr>
        <sz val="10"/>
        <rFont val="Arial"/>
        <charset val="134"/>
      </rPr>
      <t>From:</t>
    </r>
    <r>
      <rPr>
        <sz val="10"/>
        <rFont val="宋体"/>
        <charset val="134"/>
      </rPr>
      <t>深圳市飞英达自动化设备有限公司</t>
    </r>
  </si>
  <si>
    <t>地址：深圳市坪山区坪山街道六和社区宝山第二工业区25栋坪山经济发展有限公司综合楼101</t>
  </si>
  <si>
    <t>地址：深圳市坪山区坪山街道六和社区深汕路75号坪山经济发展有限公司商业楼101</t>
  </si>
  <si>
    <t>电话/传真：0755-89661060</t>
  </si>
  <si>
    <t>电话：王征阳13883658481</t>
  </si>
  <si>
    <t>序号</t>
  </si>
  <si>
    <t>合同号</t>
  </si>
  <si>
    <t>送货日期</t>
  </si>
  <si>
    <t>物料描述</t>
  </si>
  <si>
    <t>规格型号</t>
  </si>
  <si>
    <t>产品分类</t>
  </si>
  <si>
    <t>数量</t>
  </si>
  <si>
    <t>单价</t>
  </si>
  <si>
    <t>金额</t>
  </si>
  <si>
    <t>备注</t>
  </si>
  <si>
    <t>YILD240725001</t>
  </si>
  <si>
    <t>按钮盒</t>
  </si>
  <si>
    <t>KL1516.510(200W200H80D)
(色号RAL7035)(附图)</t>
  </si>
  <si>
    <t>过帐产品</t>
  </si>
  <si>
    <t>深圳嘉拓CGDD03319271</t>
  </si>
  <si>
    <t>24952000000142774753</t>
  </si>
  <si>
    <t>大众E1锁芯</t>
  </si>
  <si>
    <t>深圳嘉拓CGDD03319272</t>
  </si>
  <si>
    <t>AE1031.500(380W300H210D)
(色号RAL7035)(附图)</t>
  </si>
  <si>
    <t>深圳嘉拓CGDD03319273</t>
  </si>
  <si>
    <t>按钮机箱</t>
  </si>
  <si>
    <t>AE1057.500(500W700H250D)
(色号RAL7035)(附图)</t>
  </si>
  <si>
    <t>接线盒</t>
  </si>
  <si>
    <t>254×180×90
(PK9520.000)</t>
  </si>
  <si>
    <t>深圳嘉拓CGDD03319392</t>
  </si>
  <si>
    <t>YILD240815001</t>
  </si>
  <si>
    <t>牵引操作侧按钮盒</t>
  </si>
  <si>
    <t>深圳嘉拓CGDD03319633</t>
  </si>
  <si>
    <t>YILD240806001</t>
  </si>
  <si>
    <t>触摸屏机箱</t>
  </si>
  <si>
    <t>CP6212720+6320600(三色灯,
右侧四圆孔,下方五圆孔,刷卡器)</t>
  </si>
  <si>
    <t>深圳嘉拓
CGDD03320168</t>
  </si>
  <si>
    <t>控制机柜钥匙</t>
  </si>
  <si>
    <t>深圳嘉拓
CGDD03320426</t>
  </si>
  <si>
    <t>非防爆电箱(CE)</t>
  </si>
  <si>
    <t>W*H*D(700mm*400mm*250mm)</t>
  </si>
  <si>
    <t>深圳嘉拓CGDD03319337</t>
  </si>
  <si>
    <t>24952000000164675558</t>
  </si>
  <si>
    <t>三孔不锈钢按钮盒</t>
  </si>
  <si>
    <t>深圳嘉拓
CGDD03320584</t>
  </si>
  <si>
    <t>DK电缆卡圈-用于直径为12-
18mm的电缆卡子</t>
  </si>
  <si>
    <t>7078000(每袋25件)</t>
  </si>
  <si>
    <t>深圳嘉拓
CGDD03320821</t>
  </si>
  <si>
    <t>C型安装角轨-长度755mm</t>
  </si>
  <si>
    <t>4945000(每袋6件)</t>
  </si>
  <si>
    <t>过滤器</t>
  </si>
  <si>
    <t>3238200
(124*124)</t>
  </si>
  <si>
    <t>深圳嘉拓CGDD03320937</t>
  </si>
  <si>
    <t>散热风扇</t>
  </si>
  <si>
    <t>深圳嘉拓CGDD03321278</t>
  </si>
  <si>
    <t>接地端子(用于
5mm厚铜排，一
包15个)</t>
  </si>
  <si>
    <t>五孔不锈钢按钮盒</t>
  </si>
  <si>
    <t>1561000(不锈
钢原色)(附图A)</t>
  </si>
  <si>
    <t>深圳嘉拓CGDD03321291</t>
  </si>
  <si>
    <t>深圳嘉拓CGDD03321457</t>
  </si>
  <si>
    <t>YILD240823002</t>
  </si>
  <si>
    <t>风扇温控表</t>
  </si>
  <si>
    <t>深圳嘉拓CGDD03321580</t>
  </si>
  <si>
    <t>连接线缆</t>
  </si>
  <si>
    <t>深圳嘉拓CGDD03322239</t>
  </si>
  <si>
    <t>过滤器风扇</t>
  </si>
  <si>
    <t>3238100
(124*124，55 m3/h)</t>
  </si>
  <si>
    <t>深圳嘉拓CGDD03322590</t>
  </si>
  <si>
    <t>接地铜排</t>
  </si>
  <si>
    <t>7113000(20孔)</t>
  </si>
  <si>
    <t>放卷操作按钮盒KL1508510</t>
  </si>
  <si>
    <t>深圳嘉拓CGDD03322606</t>
  </si>
  <si>
    <t>17并柜 17*(WD*H=800*600*2200)1.10.28.010413 费用单</t>
  </si>
  <si>
    <t>深圳嘉拓CGDD03322799</t>
  </si>
  <si>
    <t>YILD240912001</t>
  </si>
  <si>
    <t>接地端子(用于
5mm厚铜排，一包15个)</t>
  </si>
  <si>
    <t>深圳嘉拓CGDD03323853</t>
  </si>
  <si>
    <t>DK电缆卡圈-用
于直径为12-18mm的电缆卡子</t>
  </si>
  <si>
    <t>深圳嘉拓CGDD03323854</t>
  </si>
  <si>
    <t>24952000000185822406</t>
  </si>
  <si>
    <t>张力放大器安装
盒</t>
  </si>
  <si>
    <t>KL1516.510
(200W200H80D)</t>
  </si>
  <si>
    <t>深圳嘉拓CGDD03324231</t>
  </si>
  <si>
    <t>拉伸按钮盒</t>
  </si>
  <si>
    <t>KL1515.510
(300W150H80D)(6个按钮开口)</t>
  </si>
  <si>
    <t>SV 连接适配器</t>
  </si>
  <si>
    <t>9342280 SV 连接适配器 
800A 690V 3</t>
  </si>
  <si>
    <t>YILD240924001</t>
  </si>
  <si>
    <t>连接适配器</t>
  </si>
  <si>
    <t>深圳嘉拓CGDD03324632</t>
  </si>
  <si>
    <t>YILD241010001</t>
  </si>
  <si>
    <t>冷凝液软管</t>
  </si>
  <si>
    <t>SK-3301612
(每根10米）</t>
  </si>
  <si>
    <t>深圳嘉拓CGDD03325861</t>
  </si>
  <si>
    <t>冷凝液收集瓶</t>
  </si>
  <si>
    <t>SK-3301600</t>
  </si>
  <si>
    <t>过账产品含税合计</t>
  </si>
  <si>
    <t>渠道</t>
  </si>
  <si>
    <t>业务员</t>
  </si>
  <si>
    <t>公司名称</t>
  </si>
  <si>
    <t>月份</t>
  </si>
  <si>
    <t>周次</t>
  </si>
  <si>
    <t>合同号/订单号码</t>
  </si>
  <si>
    <t>规格</t>
  </si>
  <si>
    <t>未税单价</t>
  </si>
  <si>
    <t>含税金额</t>
  </si>
  <si>
    <t>下单日期</t>
  </si>
  <si>
    <t>接收日期</t>
  </si>
  <si>
    <t>交货时间</t>
  </si>
  <si>
    <t>签收时间</t>
  </si>
  <si>
    <t>物流状况</t>
  </si>
  <si>
    <t>收货人</t>
  </si>
  <si>
    <t>收货电话</t>
  </si>
  <si>
    <t>地址</t>
  </si>
  <si>
    <t>是否已开票</t>
  </si>
  <si>
    <t>开票时间</t>
  </si>
  <si>
    <t>发票号码</t>
  </si>
  <si>
    <t>开单日期</t>
  </si>
  <si>
    <t>料号</t>
  </si>
  <si>
    <t>是否回款</t>
  </si>
  <si>
    <t>屹林达线下</t>
  </si>
  <si>
    <t>王征阳</t>
  </si>
  <si>
    <t>深圳市新嘉拓自动化技术有限公司</t>
  </si>
  <si>
    <t>第四周</t>
  </si>
  <si>
    <t>威图产品</t>
  </si>
  <si>
    <t>CGDD03319271</t>
  </si>
  <si>
    <t>按钮盒 KL1516.510(200W200H80D)(色号RAL7035)(附图) 威图</t>
  </si>
  <si>
    <t>已送OK</t>
  </si>
  <si>
    <t>已开票</t>
  </si>
  <si>
    <t>A-ASB2312-171AR</t>
  </si>
  <si>
    <t>1.09.28.010784</t>
  </si>
  <si>
    <t>CGDD03319272</t>
  </si>
  <si>
    <t>大众E1锁芯 8611045 威图</t>
  </si>
  <si>
    <t>ASB2112-251AD</t>
  </si>
  <si>
    <t>1.10.28.011278</t>
  </si>
  <si>
    <t>CGDD03319273</t>
  </si>
  <si>
    <t>按钮机箱 AE1057.500(500W700H250D)(色号RAL7035)(附图) 威图</t>
  </si>
  <si>
    <t>1.09.28.010785</t>
  </si>
  <si>
    <t>按钮盒 AE1031.500(380W300H210D)(色号RAL7035)(附图) 威图</t>
  </si>
  <si>
    <t>1.09.28.010786</t>
  </si>
  <si>
    <t>CGDD03319392</t>
  </si>
  <si>
    <t>接线盒 254×180×90(PK9520.000) 威图</t>
  </si>
  <si>
    <t>ASB2312-171AR</t>
  </si>
  <si>
    <t>1.10.23.017310</t>
  </si>
  <si>
    <t>第五周</t>
  </si>
  <si>
    <t>CGDD03319633</t>
  </si>
  <si>
    <t>牵引操作侧按钮盒 1517.510(300W200H80D)(色号RAL7035)(附图) 威图</t>
  </si>
  <si>
    <t>1.09.28.010781</t>
  </si>
  <si>
    <t>第二周</t>
  </si>
  <si>
    <t>CGDD03320168</t>
  </si>
  <si>
    <t>触摸屏机箱(15寸威纶通) CP6212720+6320600(三色灯,右侧四圆孔,下方五圆孔,刷卡器)(本色氧化)(附图) 威图</t>
  </si>
  <si>
    <t>6212720+6320600</t>
  </si>
  <si>
    <t>1.09.11.014048</t>
  </si>
  <si>
    <t>CGDD03320426</t>
  </si>
  <si>
    <t>控制机柜钥匙 SZ-2531.000 威图</t>
  </si>
  <si>
    <t>A-ASB2312-176R</t>
  </si>
  <si>
    <t>1.10.23.017344</t>
  </si>
  <si>
    <t>CGDD03319337</t>
  </si>
  <si>
    <t>非防爆电箱(CE) W*H*D(700mm*400mm*250mm)，详见图纸 威图</t>
  </si>
  <si>
    <t>1.10.28.010418</t>
  </si>
  <si>
    <t>第三周</t>
  </si>
  <si>
    <t>CGDD03320584</t>
  </si>
  <si>
    <t>三孔不锈钢按钮盒 1561000(不锈钢原色)(附图) 威图</t>
  </si>
  <si>
    <t>1.09.11.014079</t>
  </si>
  <si>
    <t>CGDD03320821</t>
  </si>
  <si>
    <t>C型安装角轨-长度755mm 4945.000(每袋6件) 威图</t>
  </si>
  <si>
    <t>1.10.24.010498</t>
  </si>
  <si>
    <t>DK电缆卡圈-用于直径为12-18mm的电缆卡子 7078.000(每袋25件) 威图</t>
  </si>
  <si>
    <t>1.10.24.010499</t>
  </si>
  <si>
    <t>CGDD03320937</t>
  </si>
  <si>
    <t>过滤器 3238.200(124*124) 威图</t>
  </si>
  <si>
    <t>A2409-021</t>
  </si>
  <si>
    <t>1.10.23.013217</t>
  </si>
  <si>
    <t>散热风扇 3238.124 威图</t>
  </si>
  <si>
    <t>1.10.23.055775</t>
  </si>
  <si>
    <t>CGDD03321278</t>
  </si>
  <si>
    <t>接地端子(用于5mm厚铜排，一包15个) 3451.500 威图</t>
  </si>
  <si>
    <t>ASB2301-004SR</t>
  </si>
  <si>
    <t>1.10.23.015085</t>
  </si>
  <si>
    <t>CGDD03321291</t>
  </si>
  <si>
    <t>五孔不锈钢按钮盒 1561000(不锈钢原色)(附图A) 威图</t>
  </si>
  <si>
    <t>1.09.11.014080</t>
  </si>
  <si>
    <t>CGDD03321457</t>
  </si>
  <si>
    <t>CGDD03321580</t>
  </si>
  <si>
    <t>风扇温控表 SK3114.200 威图</t>
  </si>
  <si>
    <t>1.10.21.012142</t>
  </si>
  <si>
    <t>ASB2112-250AD</t>
  </si>
  <si>
    <t>CGDD03322239</t>
  </si>
  <si>
    <t>连接线缆 SZ2500.410 威图</t>
  </si>
  <si>
    <t>1.10.23.017444</t>
  </si>
  <si>
    <t>CGDD03322590</t>
  </si>
  <si>
    <t>过滤器风扇 3238.100(124*124，55 m3/h) 威图</t>
  </si>
  <si>
    <t>1.10.23.013216</t>
  </si>
  <si>
    <t>接地铜排 7113.000(20孔) 威图</t>
  </si>
  <si>
    <t>1.10.28.010455</t>
  </si>
  <si>
    <t>第一周</t>
  </si>
  <si>
    <t>CGDD03322606</t>
  </si>
  <si>
    <t>放卷操作按钮盒 KL1508.510(400W300H120D,12个按钮开口,色号RAL7035)(附图) 威图</t>
  </si>
  <si>
    <t>1.09.28.010806</t>
  </si>
  <si>
    <t>收卷操作按钮盒 KL1508.510(400W300H120D,15个按钮开口,色号RAL7035)(附图) 威图</t>
  </si>
  <si>
    <t>1.09.28.010807</t>
  </si>
  <si>
    <t>CGDD03322799</t>
  </si>
  <si>
    <t>1.12.80.315180</t>
  </si>
  <si>
    <t>CGDD03323853</t>
  </si>
  <si>
    <t>CGDD03323854</t>
  </si>
  <si>
    <t>A2409-066</t>
  </si>
  <si>
    <t>CGDD03324231</t>
  </si>
  <si>
    <t>张力放大器安装盒 KL1516.510(200W200H80D)(附图) 威图</t>
  </si>
  <si>
    <t>1.09.28.010703</t>
  </si>
  <si>
    <t>拉伸按钮盒 KL1515.510(300W150H80D)(6个按钮开口)(色号RAL7035)(附图) 威图</t>
  </si>
  <si>
    <t>1.09.28.010734</t>
  </si>
  <si>
    <t>SV 连接适配器 SV 连接适配器 800A 690V 3 极(9342280) 威图</t>
  </si>
  <si>
    <t>1.10.23.016139</t>
  </si>
  <si>
    <t>CGDD03324632</t>
  </si>
  <si>
    <t>连接适配器，63A 9342210 威图</t>
  </si>
  <si>
    <t>1.10.24.010340</t>
  </si>
  <si>
    <t>CGDD03325861</t>
  </si>
  <si>
    <t>冷凝液收集瓶 SK-3301.600 威图</t>
  </si>
  <si>
    <t>1.10.23.017702</t>
  </si>
  <si>
    <t>冷凝液软管 SK-3301.612(每根10米) 威图</t>
  </si>
  <si>
    <t>1.10.23.017703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</si>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</sst>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_ "/>
    <numFmt numFmtId="179" formatCode="0.00_);\(0.00\)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363636"/>
      <name val="宋体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58" fontId="1" fillId="0" borderId="0" xfId="0" applyNumberFormat="1" applyFont="1" applyAlignment="1">
      <alignment horizontal="center" vertical="center" wrapText="1"/>
    </xf>
    <xf numFmtId="177" fontId="1" fillId="2" borderId="0" xfId="0" applyNumberFormat="1" applyFont="1" applyFill="1" applyAlignment="1">
      <alignment horizontal="center" vertical="center" wrapText="1"/>
    </xf>
    <xf numFmtId="58" fontId="1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58" fontId="1" fillId="0" borderId="0" xfId="0" applyNumberFormat="1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58" fontId="1" fillId="2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178" fontId="0" fillId="0" borderId="0" xfId="0" applyNumberFormat="1">
      <alignment vertical="center"/>
    </xf>
    <xf numFmtId="178" fontId="0" fillId="2" borderId="0" xfId="0" applyNumberFormat="1" applyFill="1">
      <alignment vertical="center"/>
    </xf>
    <xf numFmtId="0" fontId="6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58" fontId="10" fillId="0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79" fontId="1" fillId="3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179" fontId="3" fillId="3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9" fontId="4" fillId="3" borderId="4" xfId="0" applyNumberFormat="1" applyFont="1" applyFill="1" applyBorder="1" applyAlignment="1">
      <alignment horizontal="center" vertical="center"/>
    </xf>
    <xf numFmtId="179" fontId="10" fillId="3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 quotePrefix="1">
      <alignment vertical="center" wrapText="1"/>
    </xf>
    <xf numFmtId="0" fontId="12" fillId="0" borderId="4" xfId="0" applyFont="1" applyBorder="1" applyAlignment="1" quotePrefix="1">
      <alignment vertical="center" wrapText="1"/>
    </xf>
    <xf numFmtId="0" fontId="1" fillId="0" borderId="0" xfId="0" applyFont="1" applyAlignment="1" quotePrefix="1">
      <alignment vertical="center" wrapText="1"/>
    </xf>
    <xf numFmtId="0" fontId="1" fillId="2" borderId="0" xfId="0" applyFont="1" applyFill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5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2"/>
  <sheetViews>
    <sheetView tabSelected="1" workbookViewId="0">
      <selection activeCell="N9" sqref="N9"/>
    </sheetView>
  </sheetViews>
  <sheetFormatPr defaultColWidth="9" defaultRowHeight="13.5"/>
  <cols>
    <col min="2" max="2" width="14" customWidth="1"/>
    <col min="3" max="3" width="9.125"/>
    <col min="5" max="5" width="17.875" customWidth="1"/>
    <col min="8" max="8" width="9.25"/>
    <col min="9" max="9" width="12.875"/>
    <col min="10" max="10" width="20.75" customWidth="1"/>
    <col min="11" max="11" width="25.125" customWidth="1"/>
  </cols>
  <sheetData>
    <row r="1" s="28" customFormat="1" ht="27" customHeight="1" spans="1:1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="28" customFormat="1" ht="27" customHeight="1" spans="1:10">
      <c r="A2" s="32" t="s">
        <v>1</v>
      </c>
      <c r="B2" s="32"/>
      <c r="C2" s="32"/>
      <c r="D2" s="33"/>
      <c r="E2" s="33"/>
      <c r="F2" s="33"/>
      <c r="G2" s="33"/>
      <c r="H2" s="32"/>
      <c r="I2" s="32"/>
      <c r="J2" s="33"/>
    </row>
    <row r="3" ht="22" customHeight="1" spans="1:16383">
      <c r="A3" s="28" t="s">
        <v>2</v>
      </c>
      <c r="B3" s="28"/>
      <c r="C3" s="28"/>
      <c r="D3" s="34"/>
      <c r="E3" s="34" t="s">
        <v>3</v>
      </c>
      <c r="F3" s="34"/>
      <c r="G3" s="34"/>
      <c r="H3" s="28"/>
      <c r="I3" s="28"/>
      <c r="J3" s="34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</row>
    <row r="4" ht="27" customHeight="1" spans="1:16383">
      <c r="A4" s="35" t="s">
        <v>4</v>
      </c>
      <c r="B4" s="35"/>
      <c r="C4" s="35"/>
      <c r="D4" s="36"/>
      <c r="E4" s="37" t="s">
        <v>5</v>
      </c>
      <c r="F4" s="37"/>
      <c r="G4" s="37"/>
      <c r="H4" s="28"/>
      <c r="I4" s="28"/>
      <c r="J4" s="34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28"/>
      <c r="XFC4" s="28"/>
    </row>
    <row r="5" ht="18" customHeight="1" spans="1:16383">
      <c r="A5" s="38" t="s">
        <v>6</v>
      </c>
      <c r="B5" s="28"/>
      <c r="C5" s="28"/>
      <c r="D5" s="34"/>
      <c r="E5" s="37" t="s">
        <v>7</v>
      </c>
      <c r="F5" s="37"/>
      <c r="G5" s="37"/>
      <c r="H5" s="28"/>
      <c r="I5" s="28"/>
      <c r="J5" s="34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8"/>
      <c r="XEZ5" s="28"/>
      <c r="XFA5" s="28"/>
      <c r="XFB5" s="28"/>
      <c r="XFC5" s="28"/>
    </row>
    <row r="6" s="28" customFormat="1" ht="27" customHeight="1" spans="1:11">
      <c r="A6" s="39" t="s">
        <v>8</v>
      </c>
      <c r="B6" s="39" t="s">
        <v>9</v>
      </c>
      <c r="C6" s="39" t="s">
        <v>10</v>
      </c>
      <c r="D6" s="40" t="s">
        <v>11</v>
      </c>
      <c r="E6" s="40" t="s">
        <v>12</v>
      </c>
      <c r="F6" s="40" t="s">
        <v>13</v>
      </c>
      <c r="G6" s="40" t="s">
        <v>14</v>
      </c>
      <c r="H6" s="39" t="s">
        <v>15</v>
      </c>
      <c r="I6" s="39" t="s">
        <v>16</v>
      </c>
      <c r="J6" s="40" t="s">
        <v>17</v>
      </c>
      <c r="K6" s="60"/>
    </row>
    <row r="7" s="29" customFormat="1" ht="36" customHeight="1" spans="1:11">
      <c r="A7" s="41">
        <v>1</v>
      </c>
      <c r="B7" s="42" t="s">
        <v>18</v>
      </c>
      <c r="C7" s="43">
        <v>45504</v>
      </c>
      <c r="D7" s="44" t="s">
        <v>19</v>
      </c>
      <c r="E7" s="44" t="s">
        <v>20</v>
      </c>
      <c r="F7" s="42" t="s">
        <v>21</v>
      </c>
      <c r="G7" s="41">
        <v>4</v>
      </c>
      <c r="H7" s="45">
        <f>I7/G7</f>
        <v>277.77</v>
      </c>
      <c r="I7" s="61">
        <v>1111.08</v>
      </c>
      <c r="J7" s="49" t="s">
        <v>22</v>
      </c>
      <c r="K7" s="70" t="s">
        <v>23</v>
      </c>
    </row>
    <row r="8" ht="36" customHeight="1" spans="1:11">
      <c r="A8" s="46">
        <v>2</v>
      </c>
      <c r="B8" s="47" t="s">
        <v>18</v>
      </c>
      <c r="C8" s="43">
        <v>45504</v>
      </c>
      <c r="D8" s="48" t="s">
        <v>24</v>
      </c>
      <c r="E8" s="48">
        <v>8611045</v>
      </c>
      <c r="F8" s="42" t="s">
        <v>21</v>
      </c>
      <c r="G8" s="46">
        <v>6</v>
      </c>
      <c r="H8" s="45">
        <f>I8/G8</f>
        <v>519.1</v>
      </c>
      <c r="I8" s="63">
        <v>3114.6</v>
      </c>
      <c r="J8" s="47" t="s">
        <v>25</v>
      </c>
      <c r="K8" s="71" t="s">
        <v>23</v>
      </c>
    </row>
    <row r="9" s="29" customFormat="1" ht="36" customHeight="1" spans="1:11">
      <c r="A9" s="41">
        <v>3</v>
      </c>
      <c r="B9" s="42" t="s">
        <v>18</v>
      </c>
      <c r="C9" s="43">
        <v>45504</v>
      </c>
      <c r="D9" s="44" t="s">
        <v>19</v>
      </c>
      <c r="E9" s="44" t="s">
        <v>26</v>
      </c>
      <c r="F9" s="42" t="s">
        <v>21</v>
      </c>
      <c r="G9" s="41">
        <v>4</v>
      </c>
      <c r="H9" s="45">
        <f t="shared" ref="H9:H19" si="0">I9/G9</f>
        <v>462.95</v>
      </c>
      <c r="I9" s="61">
        <v>1851.8</v>
      </c>
      <c r="J9" s="49" t="s">
        <v>27</v>
      </c>
      <c r="K9" s="70" t="s">
        <v>23</v>
      </c>
    </row>
    <row r="10" s="29" customFormat="1" ht="36" customHeight="1" spans="1:11">
      <c r="A10" s="46">
        <v>4</v>
      </c>
      <c r="B10" s="49" t="s">
        <v>18</v>
      </c>
      <c r="C10" s="43">
        <v>45537</v>
      </c>
      <c r="D10" s="50" t="s">
        <v>28</v>
      </c>
      <c r="E10" s="40" t="s">
        <v>29</v>
      </c>
      <c r="F10" s="40" t="s">
        <v>21</v>
      </c>
      <c r="G10" s="51">
        <v>4</v>
      </c>
      <c r="H10" s="45">
        <f t="shared" si="0"/>
        <v>1004.7</v>
      </c>
      <c r="I10" s="65">
        <v>4018.8</v>
      </c>
      <c r="J10" s="66" t="s">
        <v>27</v>
      </c>
      <c r="K10" s="70" t="s">
        <v>23</v>
      </c>
    </row>
    <row r="11" s="29" customFormat="1" ht="36" customHeight="1" spans="1:11">
      <c r="A11" s="41">
        <v>5</v>
      </c>
      <c r="B11" s="49" t="s">
        <v>18</v>
      </c>
      <c r="C11" s="43">
        <v>45504</v>
      </c>
      <c r="D11" s="50" t="s">
        <v>30</v>
      </c>
      <c r="E11" s="40" t="s">
        <v>31</v>
      </c>
      <c r="F11" s="40" t="s">
        <v>21</v>
      </c>
      <c r="G11" s="51">
        <v>28</v>
      </c>
      <c r="H11" s="45">
        <f t="shared" si="0"/>
        <v>374.3</v>
      </c>
      <c r="I11" s="65">
        <v>10480.4</v>
      </c>
      <c r="J11" s="66" t="s">
        <v>32</v>
      </c>
      <c r="K11" s="70" t="s">
        <v>23</v>
      </c>
    </row>
    <row r="12" s="29" customFormat="1" ht="36" customHeight="1" spans="1:11">
      <c r="A12" s="46">
        <v>6</v>
      </c>
      <c r="B12" s="49" t="s">
        <v>33</v>
      </c>
      <c r="C12" s="43">
        <v>45526</v>
      </c>
      <c r="D12" s="50" t="s">
        <v>34</v>
      </c>
      <c r="E12" s="40">
        <v>1517510</v>
      </c>
      <c r="F12" s="40" t="s">
        <v>21</v>
      </c>
      <c r="G12" s="51">
        <v>4</v>
      </c>
      <c r="H12" s="45">
        <f t="shared" si="0"/>
        <v>290.58</v>
      </c>
      <c r="I12" s="65">
        <v>1162.32</v>
      </c>
      <c r="J12" s="66" t="s">
        <v>35</v>
      </c>
      <c r="K12" s="70" t="s">
        <v>23</v>
      </c>
    </row>
    <row r="13" s="29" customFormat="1" ht="36" customHeight="1" spans="1:11">
      <c r="A13" s="41">
        <v>7</v>
      </c>
      <c r="B13" s="49" t="s">
        <v>36</v>
      </c>
      <c r="C13" s="43">
        <v>45531</v>
      </c>
      <c r="D13" s="50" t="s">
        <v>37</v>
      </c>
      <c r="E13" s="40" t="s">
        <v>38</v>
      </c>
      <c r="F13" s="40" t="s">
        <v>21</v>
      </c>
      <c r="G13" s="51">
        <v>4</v>
      </c>
      <c r="H13" s="45">
        <f t="shared" si="0"/>
        <v>10441</v>
      </c>
      <c r="I13" s="65">
        <v>41764</v>
      </c>
      <c r="J13" s="66" t="s">
        <v>39</v>
      </c>
      <c r="K13" s="70" t="s">
        <v>23</v>
      </c>
    </row>
    <row r="14" s="30" customFormat="1" ht="36" customHeight="1" spans="1:11">
      <c r="A14" s="46">
        <v>8</v>
      </c>
      <c r="B14" s="49" t="s">
        <v>36</v>
      </c>
      <c r="C14" s="43">
        <v>45588</v>
      </c>
      <c r="D14" s="44" t="s">
        <v>40</v>
      </c>
      <c r="E14" s="42">
        <v>2531000</v>
      </c>
      <c r="F14" s="42" t="s">
        <v>21</v>
      </c>
      <c r="G14" s="41">
        <v>5</v>
      </c>
      <c r="H14" s="45">
        <f t="shared" si="0"/>
        <v>54.18</v>
      </c>
      <c r="I14" s="61">
        <v>270.9</v>
      </c>
      <c r="J14" s="49" t="s">
        <v>41</v>
      </c>
      <c r="K14" s="70" t="s">
        <v>23</v>
      </c>
    </row>
    <row r="15" s="29" customFormat="1" ht="36" customHeight="1" spans="1:11">
      <c r="A15" s="41">
        <v>9</v>
      </c>
      <c r="B15" s="49" t="s">
        <v>18</v>
      </c>
      <c r="C15" s="43">
        <v>45537</v>
      </c>
      <c r="D15" s="50" t="s">
        <v>42</v>
      </c>
      <c r="E15" s="40" t="s">
        <v>43</v>
      </c>
      <c r="F15" s="40" t="s">
        <v>21</v>
      </c>
      <c r="G15" s="51">
        <v>1</v>
      </c>
      <c r="H15" s="45">
        <f t="shared" si="0"/>
        <v>5198.74</v>
      </c>
      <c r="I15" s="65">
        <v>5198.74</v>
      </c>
      <c r="J15" s="66" t="s">
        <v>44</v>
      </c>
      <c r="K15" s="70" t="s">
        <v>45</v>
      </c>
    </row>
    <row r="16" s="29" customFormat="1" ht="36" customHeight="1" spans="1:11">
      <c r="A16" s="46">
        <v>10</v>
      </c>
      <c r="B16" s="49" t="s">
        <v>36</v>
      </c>
      <c r="C16" s="43">
        <v>45547</v>
      </c>
      <c r="D16" s="50" t="s">
        <v>46</v>
      </c>
      <c r="E16" s="40">
        <v>1561000</v>
      </c>
      <c r="F16" s="40" t="s">
        <v>21</v>
      </c>
      <c r="G16" s="51">
        <v>4</v>
      </c>
      <c r="H16" s="45">
        <f t="shared" si="0"/>
        <v>1379</v>
      </c>
      <c r="I16" s="65">
        <v>5516</v>
      </c>
      <c r="J16" s="66" t="s">
        <v>47</v>
      </c>
      <c r="K16" s="70" t="s">
        <v>45</v>
      </c>
    </row>
    <row r="17" s="29" customFormat="1" ht="36" customHeight="1" spans="1:11">
      <c r="A17" s="41">
        <v>11</v>
      </c>
      <c r="B17" s="49" t="s">
        <v>36</v>
      </c>
      <c r="C17" s="43">
        <v>45531</v>
      </c>
      <c r="D17" s="50" t="s">
        <v>48</v>
      </c>
      <c r="E17" s="40" t="s">
        <v>49</v>
      </c>
      <c r="F17" s="40" t="s">
        <v>21</v>
      </c>
      <c r="G17" s="51">
        <v>2</v>
      </c>
      <c r="H17" s="45">
        <f t="shared" si="0"/>
        <v>114.82145</v>
      </c>
      <c r="I17" s="65">
        <v>229.6429</v>
      </c>
      <c r="J17" s="66" t="s">
        <v>50</v>
      </c>
      <c r="K17" s="70" t="s">
        <v>45</v>
      </c>
    </row>
    <row r="18" s="30" customFormat="1" ht="36" customHeight="1" spans="1:11">
      <c r="A18" s="46">
        <v>12</v>
      </c>
      <c r="B18" s="49" t="s">
        <v>36</v>
      </c>
      <c r="C18" s="43">
        <v>45588</v>
      </c>
      <c r="D18" s="44" t="s">
        <v>51</v>
      </c>
      <c r="E18" s="42" t="s">
        <v>52</v>
      </c>
      <c r="F18" s="42" t="s">
        <v>21</v>
      </c>
      <c r="G18" s="52">
        <v>2</v>
      </c>
      <c r="H18" s="45">
        <f t="shared" si="0"/>
        <v>632.97</v>
      </c>
      <c r="I18" s="67">
        <v>1265.94</v>
      </c>
      <c r="J18" s="49" t="s">
        <v>50</v>
      </c>
      <c r="K18" s="70" t="s">
        <v>45</v>
      </c>
    </row>
    <row r="19" s="29" customFormat="1" ht="36" customHeight="1" spans="1:11">
      <c r="A19" s="41">
        <v>13</v>
      </c>
      <c r="B19" s="49" t="s">
        <v>33</v>
      </c>
      <c r="C19" s="43">
        <v>45526</v>
      </c>
      <c r="D19" s="50" t="s">
        <v>53</v>
      </c>
      <c r="E19" s="40" t="s">
        <v>54</v>
      </c>
      <c r="F19" s="40" t="s">
        <v>21</v>
      </c>
      <c r="G19" s="51">
        <v>2</v>
      </c>
      <c r="H19" s="45">
        <f t="shared" si="0"/>
        <v>147.75</v>
      </c>
      <c r="I19" s="65">
        <v>295.5</v>
      </c>
      <c r="J19" s="66" t="s">
        <v>55</v>
      </c>
      <c r="K19" s="70" t="s">
        <v>45</v>
      </c>
    </row>
    <row r="20" ht="36" customHeight="1" spans="1:11">
      <c r="A20" s="46">
        <v>14</v>
      </c>
      <c r="B20" s="47" t="s">
        <v>33</v>
      </c>
      <c r="C20" s="43">
        <v>45526</v>
      </c>
      <c r="D20" s="48" t="s">
        <v>56</v>
      </c>
      <c r="E20" s="48">
        <v>3238124</v>
      </c>
      <c r="F20" s="40" t="s">
        <v>21</v>
      </c>
      <c r="G20" s="46">
        <v>4</v>
      </c>
      <c r="H20" s="45">
        <f>I20/G20</f>
        <v>865.25355</v>
      </c>
      <c r="I20" s="63">
        <v>3461.0142</v>
      </c>
      <c r="J20" s="66" t="s">
        <v>55</v>
      </c>
      <c r="K20" s="71" t="s">
        <v>45</v>
      </c>
    </row>
    <row r="21" s="29" customFormat="1" ht="36" customHeight="1" spans="1:11">
      <c r="A21" s="41">
        <v>15</v>
      </c>
      <c r="B21" s="49" t="s">
        <v>33</v>
      </c>
      <c r="C21" s="43">
        <v>45526</v>
      </c>
      <c r="D21" s="50" t="s">
        <v>53</v>
      </c>
      <c r="E21" s="40" t="s">
        <v>54</v>
      </c>
      <c r="F21" s="40" t="s">
        <v>21</v>
      </c>
      <c r="G21" s="51">
        <v>4</v>
      </c>
      <c r="H21" s="45">
        <f>I21/G21</f>
        <v>147.75</v>
      </c>
      <c r="I21" s="65">
        <v>591</v>
      </c>
      <c r="J21" s="66" t="s">
        <v>57</v>
      </c>
      <c r="K21" s="70" t="s">
        <v>45</v>
      </c>
    </row>
    <row r="22" s="29" customFormat="1" ht="36" customHeight="1" spans="1:11">
      <c r="A22" s="46">
        <v>16</v>
      </c>
      <c r="B22" s="49" t="s">
        <v>33</v>
      </c>
      <c r="C22" s="43">
        <v>45537</v>
      </c>
      <c r="D22" s="50" t="s">
        <v>58</v>
      </c>
      <c r="E22" s="40">
        <v>3451500</v>
      </c>
      <c r="F22" s="40" t="s">
        <v>21</v>
      </c>
      <c r="G22" s="51">
        <v>15</v>
      </c>
      <c r="H22" s="45">
        <f>I22/G22</f>
        <v>105.394666666667</v>
      </c>
      <c r="I22" s="12">
        <v>1580.92</v>
      </c>
      <c r="J22" s="66" t="s">
        <v>57</v>
      </c>
      <c r="K22" s="70" t="s">
        <v>45</v>
      </c>
    </row>
    <row r="23" s="29" customFormat="1" ht="36" customHeight="1" spans="1:11">
      <c r="A23" s="41">
        <v>17</v>
      </c>
      <c r="B23" s="49" t="s">
        <v>33</v>
      </c>
      <c r="C23" s="43">
        <v>45547</v>
      </c>
      <c r="D23" s="50" t="s">
        <v>59</v>
      </c>
      <c r="E23" s="40" t="s">
        <v>60</v>
      </c>
      <c r="F23" s="40" t="s">
        <v>21</v>
      </c>
      <c r="G23" s="51">
        <v>4</v>
      </c>
      <c r="H23" s="45">
        <f>I23/G23</f>
        <v>1379</v>
      </c>
      <c r="I23" s="65">
        <v>5516</v>
      </c>
      <c r="J23" s="66" t="s">
        <v>61</v>
      </c>
      <c r="K23" s="70" t="s">
        <v>45</v>
      </c>
    </row>
    <row r="24" s="29" customFormat="1" ht="36" customHeight="1" spans="1:11">
      <c r="A24" s="46">
        <v>18</v>
      </c>
      <c r="B24" s="49" t="s">
        <v>33</v>
      </c>
      <c r="C24" s="43">
        <v>45526</v>
      </c>
      <c r="D24" s="50" t="s">
        <v>53</v>
      </c>
      <c r="E24" s="40" t="s">
        <v>54</v>
      </c>
      <c r="F24" s="40" t="s">
        <v>21</v>
      </c>
      <c r="G24" s="51">
        <v>4</v>
      </c>
      <c r="H24" s="45">
        <f>I24/G24</f>
        <v>147.75</v>
      </c>
      <c r="I24" s="65">
        <v>591</v>
      </c>
      <c r="J24" s="66" t="s">
        <v>62</v>
      </c>
      <c r="K24" s="70" t="s">
        <v>45</v>
      </c>
    </row>
    <row r="25" ht="36" customHeight="1" spans="1:11">
      <c r="A25" s="41">
        <v>19</v>
      </c>
      <c r="B25" s="47" t="s">
        <v>33</v>
      </c>
      <c r="C25" s="43">
        <v>45526</v>
      </c>
      <c r="D25" s="48" t="s">
        <v>56</v>
      </c>
      <c r="E25" s="48">
        <v>3238124</v>
      </c>
      <c r="F25" s="40" t="s">
        <v>21</v>
      </c>
      <c r="G25" s="51">
        <v>4</v>
      </c>
      <c r="H25" s="45">
        <f>I25/G25</f>
        <v>865.25</v>
      </c>
      <c r="I25" s="46">
        <v>3461</v>
      </c>
      <c r="J25" s="66" t="s">
        <v>62</v>
      </c>
      <c r="K25" s="71" t="s">
        <v>45</v>
      </c>
    </row>
    <row r="26" s="29" customFormat="1" ht="36" customHeight="1" spans="1:11">
      <c r="A26" s="46">
        <v>20</v>
      </c>
      <c r="B26" s="49" t="s">
        <v>63</v>
      </c>
      <c r="C26" s="43">
        <v>45547</v>
      </c>
      <c r="D26" s="50" t="s">
        <v>64</v>
      </c>
      <c r="E26" s="40">
        <v>3114200</v>
      </c>
      <c r="F26" s="40" t="s">
        <v>21</v>
      </c>
      <c r="G26" s="51">
        <v>3</v>
      </c>
      <c r="H26" s="45">
        <f t="shared" ref="H26:H41" si="1">I26/G26</f>
        <v>797.85</v>
      </c>
      <c r="I26" s="65">
        <v>2393.55</v>
      </c>
      <c r="J26" s="66" t="s">
        <v>65</v>
      </c>
      <c r="K26" s="70" t="s">
        <v>45</v>
      </c>
    </row>
    <row r="27" s="29" customFormat="1" ht="36" customHeight="1" spans="1:11">
      <c r="A27" s="41">
        <v>21</v>
      </c>
      <c r="B27" s="49" t="s">
        <v>63</v>
      </c>
      <c r="C27" s="43">
        <v>45547</v>
      </c>
      <c r="D27" s="50" t="s">
        <v>66</v>
      </c>
      <c r="E27" s="40">
        <v>2500410</v>
      </c>
      <c r="F27" s="40" t="s">
        <v>21</v>
      </c>
      <c r="G27" s="51">
        <v>20</v>
      </c>
      <c r="H27" s="45">
        <f t="shared" si="1"/>
        <v>438.33</v>
      </c>
      <c r="I27" s="65">
        <v>8766.6</v>
      </c>
      <c r="J27" s="66" t="s">
        <v>67</v>
      </c>
      <c r="K27" s="70" t="s">
        <v>45</v>
      </c>
    </row>
    <row r="28" s="29" customFormat="1" ht="36" customHeight="1" spans="1:11">
      <c r="A28" s="46">
        <v>22</v>
      </c>
      <c r="B28" s="49" t="s">
        <v>63</v>
      </c>
      <c r="C28" s="43">
        <v>45547</v>
      </c>
      <c r="D28" s="50" t="s">
        <v>68</v>
      </c>
      <c r="E28" s="40" t="s">
        <v>69</v>
      </c>
      <c r="F28" s="40" t="s">
        <v>21</v>
      </c>
      <c r="G28" s="51">
        <v>3</v>
      </c>
      <c r="H28" s="45">
        <f t="shared" si="1"/>
        <v>571.3</v>
      </c>
      <c r="I28" s="65">
        <v>1713.9</v>
      </c>
      <c r="J28" s="66" t="s">
        <v>70</v>
      </c>
      <c r="K28" s="70" t="s">
        <v>45</v>
      </c>
    </row>
    <row r="29" ht="36" customHeight="1" spans="1:11">
      <c r="A29" s="41">
        <v>23</v>
      </c>
      <c r="B29" s="47" t="s">
        <v>63</v>
      </c>
      <c r="C29" s="43">
        <v>45547</v>
      </c>
      <c r="D29" s="48" t="s">
        <v>71</v>
      </c>
      <c r="E29" s="48" t="s">
        <v>72</v>
      </c>
      <c r="F29" s="40" t="s">
        <v>21</v>
      </c>
      <c r="G29" s="51">
        <v>3</v>
      </c>
      <c r="H29" s="45">
        <f t="shared" si="1"/>
        <v>192.075</v>
      </c>
      <c r="I29" s="63">
        <v>576.225</v>
      </c>
      <c r="J29" s="66" t="s">
        <v>70</v>
      </c>
      <c r="K29" s="71" t="s">
        <v>45</v>
      </c>
    </row>
    <row r="30" ht="36" customHeight="1" spans="1:11">
      <c r="A30" s="46">
        <v>24</v>
      </c>
      <c r="B30" s="47" t="s">
        <v>63</v>
      </c>
      <c r="C30" s="43">
        <v>45547</v>
      </c>
      <c r="D30" s="48" t="s">
        <v>73</v>
      </c>
      <c r="E30" s="48">
        <v>1508510</v>
      </c>
      <c r="F30" s="40" t="s">
        <v>21</v>
      </c>
      <c r="G30" s="46">
        <v>2</v>
      </c>
      <c r="H30" s="45">
        <f t="shared" si="1"/>
        <v>421.05</v>
      </c>
      <c r="I30" s="63">
        <v>842.1</v>
      </c>
      <c r="J30" s="47" t="s">
        <v>74</v>
      </c>
      <c r="K30" s="71" t="s">
        <v>45</v>
      </c>
    </row>
    <row r="31" s="30" customFormat="1" ht="36" customHeight="1" spans="1:11">
      <c r="A31" s="41">
        <v>25</v>
      </c>
      <c r="B31" s="49" t="s">
        <v>63</v>
      </c>
      <c r="C31" s="43">
        <v>45602</v>
      </c>
      <c r="D31" s="44" t="s">
        <v>75</v>
      </c>
      <c r="E31" s="42"/>
      <c r="F31" s="42" t="s">
        <v>21</v>
      </c>
      <c r="G31" s="41">
        <v>1</v>
      </c>
      <c r="H31" s="45">
        <f t="shared" si="1"/>
        <v>3053.5</v>
      </c>
      <c r="I31" s="61">
        <v>3053.5</v>
      </c>
      <c r="J31" s="49" t="s">
        <v>76</v>
      </c>
      <c r="K31" s="70" t="s">
        <v>45</v>
      </c>
    </row>
    <row r="32" s="30" customFormat="1" ht="36" customHeight="1" spans="1:11">
      <c r="A32" s="46">
        <v>26</v>
      </c>
      <c r="B32" s="53" t="s">
        <v>77</v>
      </c>
      <c r="C32" s="54">
        <v>45582</v>
      </c>
      <c r="D32" s="55" t="s">
        <v>78</v>
      </c>
      <c r="E32" s="56">
        <v>3451500</v>
      </c>
      <c r="F32" s="56" t="s">
        <v>21</v>
      </c>
      <c r="G32" s="57">
        <v>3</v>
      </c>
      <c r="H32" s="45">
        <f t="shared" si="1"/>
        <v>105.4</v>
      </c>
      <c r="I32" s="68">
        <v>316.2</v>
      </c>
      <c r="J32" s="53" t="s">
        <v>79</v>
      </c>
      <c r="K32" s="70" t="s">
        <v>45</v>
      </c>
    </row>
    <row r="33" s="30" customFormat="1" ht="36" customHeight="1" spans="1:11">
      <c r="A33" s="41">
        <v>27</v>
      </c>
      <c r="B33" s="53" t="s">
        <v>77</v>
      </c>
      <c r="C33" s="54">
        <v>45582</v>
      </c>
      <c r="D33" s="55" t="s">
        <v>80</v>
      </c>
      <c r="E33" s="56" t="s">
        <v>49</v>
      </c>
      <c r="F33" s="56" t="s">
        <v>21</v>
      </c>
      <c r="G33" s="57">
        <v>2</v>
      </c>
      <c r="H33" s="45">
        <f t="shared" si="1"/>
        <v>114.82</v>
      </c>
      <c r="I33" s="68">
        <v>229.64</v>
      </c>
      <c r="J33" s="53" t="s">
        <v>79</v>
      </c>
      <c r="K33" s="70" t="s">
        <v>45</v>
      </c>
    </row>
    <row r="34" s="30" customFormat="1" ht="36" customHeight="1" spans="1:11">
      <c r="A34" s="46">
        <v>28</v>
      </c>
      <c r="B34" s="53" t="s">
        <v>77</v>
      </c>
      <c r="C34" s="54">
        <v>45582</v>
      </c>
      <c r="D34" s="55" t="s">
        <v>53</v>
      </c>
      <c r="E34" s="55" t="s">
        <v>54</v>
      </c>
      <c r="F34" s="56" t="s">
        <v>21</v>
      </c>
      <c r="G34" s="57">
        <v>1</v>
      </c>
      <c r="H34" s="45">
        <f t="shared" si="1"/>
        <v>147.75</v>
      </c>
      <c r="I34" s="68">
        <v>147.75</v>
      </c>
      <c r="J34" s="53" t="s">
        <v>81</v>
      </c>
      <c r="K34" s="70" t="s">
        <v>82</v>
      </c>
    </row>
    <row r="35" ht="36" customHeight="1" spans="1:11">
      <c r="A35" s="41">
        <v>29</v>
      </c>
      <c r="B35" s="47" t="s">
        <v>77</v>
      </c>
      <c r="C35" s="54">
        <v>45582</v>
      </c>
      <c r="D35" s="48" t="s">
        <v>56</v>
      </c>
      <c r="E35" s="48">
        <v>3238124</v>
      </c>
      <c r="F35" s="56" t="s">
        <v>21</v>
      </c>
      <c r="G35" s="46">
        <v>1</v>
      </c>
      <c r="H35" s="45">
        <f t="shared" si="1"/>
        <v>865.25</v>
      </c>
      <c r="I35" s="63">
        <v>865.25</v>
      </c>
      <c r="J35" s="53" t="s">
        <v>81</v>
      </c>
      <c r="K35" s="71" t="s">
        <v>82</v>
      </c>
    </row>
    <row r="36" s="30" customFormat="1" ht="36" customHeight="1" spans="1:11">
      <c r="A36" s="46">
        <v>30</v>
      </c>
      <c r="B36" s="53" t="s">
        <v>77</v>
      </c>
      <c r="C36" s="54">
        <v>45579</v>
      </c>
      <c r="D36" s="55" t="s">
        <v>83</v>
      </c>
      <c r="E36" s="55" t="s">
        <v>84</v>
      </c>
      <c r="F36" s="56" t="s">
        <v>21</v>
      </c>
      <c r="G36" s="57">
        <v>2</v>
      </c>
      <c r="H36" s="45">
        <f t="shared" si="1"/>
        <v>277.77</v>
      </c>
      <c r="I36" s="68">
        <v>555.54</v>
      </c>
      <c r="J36" s="53" t="s">
        <v>85</v>
      </c>
      <c r="K36" s="70" t="s">
        <v>82</v>
      </c>
    </row>
    <row r="37" s="30" customFormat="1" ht="36" customHeight="1" spans="1:11">
      <c r="A37" s="41">
        <v>31</v>
      </c>
      <c r="B37" s="53" t="s">
        <v>77</v>
      </c>
      <c r="C37" s="54">
        <v>45579</v>
      </c>
      <c r="D37" s="55" t="s">
        <v>86</v>
      </c>
      <c r="E37" s="55" t="s">
        <v>87</v>
      </c>
      <c r="F37" s="56" t="s">
        <v>21</v>
      </c>
      <c r="G37" s="57">
        <v>2</v>
      </c>
      <c r="H37" s="45">
        <f t="shared" si="1"/>
        <v>315.2</v>
      </c>
      <c r="I37" s="68">
        <v>630.4</v>
      </c>
      <c r="J37" s="53" t="s">
        <v>85</v>
      </c>
      <c r="K37" s="70" t="s">
        <v>82</v>
      </c>
    </row>
    <row r="38" s="30" customFormat="1" ht="36" customHeight="1" spans="1:11">
      <c r="A38" s="46">
        <v>32</v>
      </c>
      <c r="B38" s="53" t="s">
        <v>77</v>
      </c>
      <c r="C38" s="54">
        <v>45579</v>
      </c>
      <c r="D38" s="55" t="s">
        <v>88</v>
      </c>
      <c r="E38" s="55" t="s">
        <v>89</v>
      </c>
      <c r="F38" s="56" t="s">
        <v>21</v>
      </c>
      <c r="G38" s="57">
        <v>5</v>
      </c>
      <c r="H38" s="45">
        <f t="shared" si="1"/>
        <v>726.14</v>
      </c>
      <c r="I38" s="68">
        <v>3630.7</v>
      </c>
      <c r="J38" s="53" t="s">
        <v>85</v>
      </c>
      <c r="K38" s="70" t="s">
        <v>82</v>
      </c>
    </row>
    <row r="39" s="30" customFormat="1" ht="36" customHeight="1" spans="1:11">
      <c r="A39" s="41">
        <v>33</v>
      </c>
      <c r="B39" s="53" t="s">
        <v>90</v>
      </c>
      <c r="C39" s="54">
        <v>45579</v>
      </c>
      <c r="D39" s="55" t="s">
        <v>91</v>
      </c>
      <c r="E39" s="56">
        <v>9342210</v>
      </c>
      <c r="F39" s="56" t="s">
        <v>21</v>
      </c>
      <c r="G39" s="57">
        <v>9</v>
      </c>
      <c r="H39" s="45">
        <f t="shared" si="1"/>
        <v>162.53</v>
      </c>
      <c r="I39" s="68">
        <v>1462.77</v>
      </c>
      <c r="J39" s="53" t="s">
        <v>92</v>
      </c>
      <c r="K39" s="70" t="s">
        <v>82</v>
      </c>
    </row>
    <row r="40" s="30" customFormat="1" ht="36" customHeight="1" spans="1:11">
      <c r="A40" s="46">
        <v>34</v>
      </c>
      <c r="B40" s="49" t="s">
        <v>93</v>
      </c>
      <c r="C40" s="43">
        <v>45594</v>
      </c>
      <c r="D40" s="44" t="s">
        <v>94</v>
      </c>
      <c r="E40" s="44" t="s">
        <v>95</v>
      </c>
      <c r="F40" s="42" t="s">
        <v>21</v>
      </c>
      <c r="G40" s="41">
        <v>1</v>
      </c>
      <c r="H40" s="45">
        <f t="shared" si="1"/>
        <v>325.05</v>
      </c>
      <c r="I40" s="61">
        <v>325.05</v>
      </c>
      <c r="J40" s="49" t="s">
        <v>96</v>
      </c>
      <c r="K40" s="70" t="s">
        <v>82</v>
      </c>
    </row>
    <row r="41" ht="36" customHeight="1" spans="1:11">
      <c r="A41" s="41">
        <v>35</v>
      </c>
      <c r="B41" s="47" t="s">
        <v>93</v>
      </c>
      <c r="C41" s="46"/>
      <c r="D41" s="48" t="s">
        <v>97</v>
      </c>
      <c r="E41" s="48" t="s">
        <v>98</v>
      </c>
      <c r="F41" s="42" t="s">
        <v>21</v>
      </c>
      <c r="G41" s="46">
        <v>4</v>
      </c>
      <c r="H41" s="45">
        <f t="shared" si="1"/>
        <v>274.82</v>
      </c>
      <c r="I41" s="63">
        <v>1099.28</v>
      </c>
      <c r="J41" s="49" t="s">
        <v>96</v>
      </c>
      <c r="K41" s="71" t="s">
        <v>82</v>
      </c>
    </row>
    <row r="42" ht="36" customHeight="1" spans="1:11">
      <c r="A42" s="58"/>
      <c r="B42" s="59" t="s">
        <v>99</v>
      </c>
      <c r="C42" s="59"/>
      <c r="D42" s="59"/>
      <c r="E42" s="59"/>
      <c r="F42" s="59"/>
      <c r="G42" s="59"/>
      <c r="H42" s="59"/>
      <c r="I42" s="69">
        <f>SUM(I7:I41)</f>
        <v>118089.1121</v>
      </c>
      <c r="J42" s="58"/>
      <c r="K42" s="58"/>
    </row>
  </sheetData>
  <mergeCells count="4">
    <mergeCell ref="A1:K1"/>
    <mergeCell ref="A2:J2"/>
    <mergeCell ref="A4:D4"/>
    <mergeCell ref="B42:H4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7"/>
  <sheetViews>
    <sheetView topLeftCell="D28" workbookViewId="0">
      <selection activeCell="L51" sqref="L51"/>
    </sheetView>
  </sheetViews>
  <sheetFormatPr defaultColWidth="9" defaultRowHeight="13.5"/>
  <cols>
    <col min="4" max="4" width="30.125" customWidth="1"/>
    <col min="8" max="8" width="18" customWidth="1"/>
    <col min="13" max="13" width="11.5"/>
  </cols>
  <sheetData>
    <row r="1" s="1" customFormat="1" ht="20" customHeight="1" spans="1:28">
      <c r="A1" s="1" t="s">
        <v>8</v>
      </c>
      <c r="B1" s="1" t="s">
        <v>100</v>
      </c>
      <c r="C1" s="1" t="s">
        <v>101</v>
      </c>
      <c r="D1" s="1" t="s">
        <v>102</v>
      </c>
      <c r="E1" s="1" t="s">
        <v>103</v>
      </c>
      <c r="F1" s="1" t="s">
        <v>104</v>
      </c>
      <c r="G1" s="4" t="s">
        <v>13</v>
      </c>
      <c r="H1" s="1" t="s">
        <v>105</v>
      </c>
      <c r="I1" s="1" t="s">
        <v>11</v>
      </c>
      <c r="J1" s="1" t="s">
        <v>106</v>
      </c>
      <c r="K1" s="7" t="s">
        <v>14</v>
      </c>
      <c r="L1" s="1" t="s">
        <v>107</v>
      </c>
      <c r="M1" s="8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6" t="s">
        <v>114</v>
      </c>
      <c r="T1" s="17" t="s">
        <v>115</v>
      </c>
      <c r="U1" s="18" t="s">
        <v>116</v>
      </c>
      <c r="V1" s="1" t="s">
        <v>117</v>
      </c>
      <c r="W1" s="1" t="s">
        <v>118</v>
      </c>
      <c r="X1" s="19" t="s">
        <v>119</v>
      </c>
      <c r="Y1" s="1" t="s">
        <v>120</v>
      </c>
      <c r="Z1" s="1" t="s">
        <v>17</v>
      </c>
      <c r="AA1" s="1" t="s">
        <v>121</v>
      </c>
      <c r="AB1" s="1" t="s">
        <v>122</v>
      </c>
    </row>
    <row r="2" s="2" customFormat="1" ht="20" customHeight="1" spans="1:27">
      <c r="A2" s="1">
        <v>3123</v>
      </c>
      <c r="B2" s="1" t="s">
        <v>123</v>
      </c>
      <c r="C2" s="1" t="s">
        <v>124</v>
      </c>
      <c r="D2" s="1" t="s">
        <v>125</v>
      </c>
      <c r="E2" s="5">
        <v>7</v>
      </c>
      <c r="F2" s="5" t="s">
        <v>126</v>
      </c>
      <c r="G2" s="5" t="s">
        <v>127</v>
      </c>
      <c r="H2" s="1" t="s">
        <v>128</v>
      </c>
      <c r="I2" s="5" t="s">
        <v>129</v>
      </c>
      <c r="J2" s="5">
        <v>1516510</v>
      </c>
      <c r="K2" s="1">
        <v>4</v>
      </c>
      <c r="L2" s="9">
        <v>249.557522123894</v>
      </c>
      <c r="M2" s="10">
        <v>1128</v>
      </c>
      <c r="N2" s="11">
        <v>45497</v>
      </c>
      <c r="O2" s="11">
        <v>45497</v>
      </c>
      <c r="P2" s="11">
        <v>45512</v>
      </c>
      <c r="Q2" s="11">
        <v>45505</v>
      </c>
      <c r="R2" s="1" t="s">
        <v>130</v>
      </c>
      <c r="S2" s="20"/>
      <c r="T2" s="20"/>
      <c r="U2" s="20"/>
      <c r="V2" s="2" t="s">
        <v>131</v>
      </c>
      <c r="W2" s="21">
        <v>45538</v>
      </c>
      <c r="X2" s="72" t="s">
        <v>23</v>
      </c>
      <c r="Z2" s="26" t="s">
        <v>132</v>
      </c>
      <c r="AA2" s="2" t="s">
        <v>133</v>
      </c>
    </row>
    <row r="3" s="2" customFormat="1" ht="20" customHeight="1" spans="1:27">
      <c r="A3" s="1">
        <v>3124</v>
      </c>
      <c r="B3" s="1" t="s">
        <v>123</v>
      </c>
      <c r="C3" s="1" t="s">
        <v>124</v>
      </c>
      <c r="D3" s="1" t="s">
        <v>125</v>
      </c>
      <c r="E3" s="5">
        <v>7</v>
      </c>
      <c r="F3" s="5" t="s">
        <v>126</v>
      </c>
      <c r="G3" s="5" t="s">
        <v>127</v>
      </c>
      <c r="H3" s="1" t="s">
        <v>134</v>
      </c>
      <c r="I3" s="5" t="s">
        <v>135</v>
      </c>
      <c r="J3" s="5">
        <v>8611045</v>
      </c>
      <c r="K3" s="1">
        <v>6</v>
      </c>
      <c r="L3" s="9">
        <v>466.371681415929</v>
      </c>
      <c r="M3" s="10">
        <v>3162</v>
      </c>
      <c r="N3" s="11">
        <v>45497</v>
      </c>
      <c r="O3" s="11">
        <v>45497</v>
      </c>
      <c r="P3" s="11">
        <v>45512</v>
      </c>
      <c r="Q3" s="11">
        <v>45505</v>
      </c>
      <c r="R3" s="1" t="s">
        <v>130</v>
      </c>
      <c r="S3" s="20"/>
      <c r="T3" s="20"/>
      <c r="U3" s="20"/>
      <c r="V3" s="2" t="s">
        <v>131</v>
      </c>
      <c r="W3" s="21">
        <v>45538</v>
      </c>
      <c r="X3" s="72" t="s">
        <v>23</v>
      </c>
      <c r="Z3" s="26" t="s">
        <v>136</v>
      </c>
      <c r="AA3" s="2" t="s">
        <v>137</v>
      </c>
    </row>
    <row r="4" s="2" customFormat="1" ht="20" customHeight="1" spans="1:27">
      <c r="A4" s="1">
        <v>3125</v>
      </c>
      <c r="B4" s="1" t="s">
        <v>123</v>
      </c>
      <c r="C4" s="1" t="s">
        <v>124</v>
      </c>
      <c r="D4" s="1" t="s">
        <v>125</v>
      </c>
      <c r="E4" s="5">
        <v>7</v>
      </c>
      <c r="F4" s="5" t="s">
        <v>126</v>
      </c>
      <c r="G4" s="5" t="s">
        <v>127</v>
      </c>
      <c r="H4" s="1" t="s">
        <v>138</v>
      </c>
      <c r="I4" s="5" t="s">
        <v>139</v>
      </c>
      <c r="J4" s="5">
        <v>1057500</v>
      </c>
      <c r="K4" s="1">
        <v>4</v>
      </c>
      <c r="L4" s="9">
        <v>902.654867256637</v>
      </c>
      <c r="M4" s="10">
        <v>4080</v>
      </c>
      <c r="N4" s="11">
        <v>45497</v>
      </c>
      <c r="O4" s="11">
        <v>45497</v>
      </c>
      <c r="P4" s="11">
        <v>45512</v>
      </c>
      <c r="Q4" s="11">
        <v>45505</v>
      </c>
      <c r="R4" s="1" t="s">
        <v>130</v>
      </c>
      <c r="S4" s="20"/>
      <c r="T4" s="20"/>
      <c r="U4" s="20"/>
      <c r="V4" s="2" t="s">
        <v>131</v>
      </c>
      <c r="W4" s="21">
        <v>45538</v>
      </c>
      <c r="X4" s="72" t="s">
        <v>23</v>
      </c>
      <c r="Z4" s="26" t="s">
        <v>132</v>
      </c>
      <c r="AA4" s="2" t="s">
        <v>140</v>
      </c>
    </row>
    <row r="5" s="2" customFormat="1" ht="20" customHeight="1" spans="1:27">
      <c r="A5" s="1">
        <v>3126</v>
      </c>
      <c r="B5" s="1" t="s">
        <v>123</v>
      </c>
      <c r="C5" s="1" t="s">
        <v>124</v>
      </c>
      <c r="D5" s="1" t="s">
        <v>125</v>
      </c>
      <c r="E5" s="5">
        <v>7</v>
      </c>
      <c r="F5" s="5" t="s">
        <v>126</v>
      </c>
      <c r="G5" s="5" t="s">
        <v>127</v>
      </c>
      <c r="H5" s="1" t="s">
        <v>138</v>
      </c>
      <c r="I5" s="5" t="s">
        <v>141</v>
      </c>
      <c r="J5" s="5">
        <v>1031500</v>
      </c>
      <c r="K5" s="1">
        <v>4</v>
      </c>
      <c r="L5" s="9">
        <v>415.929203539823</v>
      </c>
      <c r="M5" s="10">
        <v>1880</v>
      </c>
      <c r="N5" s="11">
        <v>45497</v>
      </c>
      <c r="O5" s="11">
        <v>45497</v>
      </c>
      <c r="P5" s="11">
        <v>45512</v>
      </c>
      <c r="Q5" s="11">
        <v>45505</v>
      </c>
      <c r="R5" s="1" t="s">
        <v>130</v>
      </c>
      <c r="S5" s="20"/>
      <c r="T5" s="20"/>
      <c r="U5" s="20"/>
      <c r="V5" s="2" t="s">
        <v>131</v>
      </c>
      <c r="W5" s="21">
        <v>45538</v>
      </c>
      <c r="X5" s="72" t="s">
        <v>23</v>
      </c>
      <c r="Z5" s="26" t="s">
        <v>132</v>
      </c>
      <c r="AA5" s="2" t="s">
        <v>142</v>
      </c>
    </row>
    <row r="6" s="2" customFormat="1" ht="20" customHeight="1" spans="1:27">
      <c r="A6" s="1">
        <v>3182</v>
      </c>
      <c r="B6" s="1" t="s">
        <v>123</v>
      </c>
      <c r="C6" s="1" t="s">
        <v>124</v>
      </c>
      <c r="D6" s="1" t="s">
        <v>125</v>
      </c>
      <c r="E6" s="5">
        <v>7</v>
      </c>
      <c r="F6" s="5" t="s">
        <v>126</v>
      </c>
      <c r="G6" s="5" t="s">
        <v>127</v>
      </c>
      <c r="H6" s="1" t="s">
        <v>143</v>
      </c>
      <c r="I6" s="5" t="s">
        <v>144</v>
      </c>
      <c r="J6" s="5">
        <v>9520000</v>
      </c>
      <c r="K6" s="1">
        <v>28</v>
      </c>
      <c r="L6" s="9">
        <v>336.283185840708</v>
      </c>
      <c r="M6" s="10">
        <v>10640</v>
      </c>
      <c r="N6" s="11">
        <v>45498</v>
      </c>
      <c r="O6" s="11">
        <v>45499</v>
      </c>
      <c r="P6" s="11">
        <v>45513</v>
      </c>
      <c r="Q6" s="11">
        <v>45507</v>
      </c>
      <c r="R6" s="1" t="s">
        <v>130</v>
      </c>
      <c r="S6" s="20"/>
      <c r="T6" s="20"/>
      <c r="U6" s="20"/>
      <c r="V6" s="2" t="s">
        <v>131</v>
      </c>
      <c r="W6" s="21">
        <v>45538</v>
      </c>
      <c r="X6" s="72" t="s">
        <v>23</v>
      </c>
      <c r="Z6" s="26" t="s">
        <v>145</v>
      </c>
      <c r="AA6" s="2" t="s">
        <v>146</v>
      </c>
    </row>
    <row r="7" s="2" customFormat="1" ht="20" customHeight="1" spans="1:27">
      <c r="A7" s="1">
        <v>3216</v>
      </c>
      <c r="B7" s="1" t="s">
        <v>123</v>
      </c>
      <c r="C7" s="1" t="s">
        <v>124</v>
      </c>
      <c r="D7" s="1" t="s">
        <v>125</v>
      </c>
      <c r="E7" s="5">
        <v>7</v>
      </c>
      <c r="F7" s="5" t="s">
        <v>147</v>
      </c>
      <c r="G7" s="5" t="s">
        <v>127</v>
      </c>
      <c r="H7" s="1" t="s">
        <v>148</v>
      </c>
      <c r="I7" s="5" t="s">
        <v>149</v>
      </c>
      <c r="J7" s="5">
        <v>1517510</v>
      </c>
      <c r="K7" s="1">
        <v>4</v>
      </c>
      <c r="L7" s="9">
        <v>261.061946902655</v>
      </c>
      <c r="M7" s="10">
        <v>1180</v>
      </c>
      <c r="N7" s="11">
        <v>45500</v>
      </c>
      <c r="O7" s="11">
        <v>45502</v>
      </c>
      <c r="P7" s="11">
        <v>45502</v>
      </c>
      <c r="Q7" s="11">
        <v>45510</v>
      </c>
      <c r="R7" s="1" t="s">
        <v>130</v>
      </c>
      <c r="S7" s="20"/>
      <c r="T7" s="20"/>
      <c r="U7" s="20"/>
      <c r="V7" s="2" t="s">
        <v>131</v>
      </c>
      <c r="W7" s="21">
        <v>45538</v>
      </c>
      <c r="X7" s="72" t="s">
        <v>23</v>
      </c>
      <c r="Z7" s="26" t="s">
        <v>132</v>
      </c>
      <c r="AA7" s="2" t="s">
        <v>150</v>
      </c>
    </row>
    <row r="8" s="2" customFormat="1" ht="20" customHeight="1" spans="1:27">
      <c r="A8" s="1">
        <v>3419</v>
      </c>
      <c r="B8" s="1" t="s">
        <v>123</v>
      </c>
      <c r="C8" s="1" t="s">
        <v>124</v>
      </c>
      <c r="D8" s="1" t="s">
        <v>125</v>
      </c>
      <c r="E8" s="5">
        <v>8</v>
      </c>
      <c r="F8" s="5" t="s">
        <v>151</v>
      </c>
      <c r="G8" s="5" t="s">
        <v>127</v>
      </c>
      <c r="H8" s="1" t="s">
        <v>152</v>
      </c>
      <c r="I8" s="5" t="s">
        <v>153</v>
      </c>
      <c r="J8" s="5" t="s">
        <v>154</v>
      </c>
      <c r="K8" s="1">
        <v>4</v>
      </c>
      <c r="L8" s="9">
        <v>9380.53097345133</v>
      </c>
      <c r="M8" s="10">
        <v>42400</v>
      </c>
      <c r="N8" s="11">
        <v>45506</v>
      </c>
      <c r="O8" s="11">
        <v>45509</v>
      </c>
      <c r="P8" s="11">
        <v>45526</v>
      </c>
      <c r="Q8" s="11">
        <v>45526</v>
      </c>
      <c r="R8" s="1" t="s">
        <v>130</v>
      </c>
      <c r="S8" s="20"/>
      <c r="T8" s="20"/>
      <c r="U8" s="20"/>
      <c r="V8" s="2" t="s">
        <v>131</v>
      </c>
      <c r="W8" s="21">
        <v>45538</v>
      </c>
      <c r="X8" s="72" t="s">
        <v>23</v>
      </c>
      <c r="Z8" s="26" t="s">
        <v>132</v>
      </c>
      <c r="AA8" s="2" t="s">
        <v>155</v>
      </c>
    </row>
    <row r="9" s="2" customFormat="1" ht="20" customHeight="1" spans="1:27">
      <c r="A9" s="1">
        <v>3497</v>
      </c>
      <c r="B9" s="1" t="s">
        <v>123</v>
      </c>
      <c r="C9" s="1" t="s">
        <v>124</v>
      </c>
      <c r="D9" s="1" t="s">
        <v>125</v>
      </c>
      <c r="E9" s="5">
        <v>8</v>
      </c>
      <c r="F9" s="5" t="s">
        <v>151</v>
      </c>
      <c r="G9" s="5" t="s">
        <v>127</v>
      </c>
      <c r="H9" s="1" t="s">
        <v>156</v>
      </c>
      <c r="I9" s="5" t="s">
        <v>157</v>
      </c>
      <c r="J9" s="5">
        <v>2531000</v>
      </c>
      <c r="K9" s="1">
        <v>5</v>
      </c>
      <c r="L9" s="9">
        <v>48.6725663716814</v>
      </c>
      <c r="M9" s="10">
        <v>275</v>
      </c>
      <c r="N9" s="11">
        <v>45510</v>
      </c>
      <c r="O9" s="11">
        <v>45511</v>
      </c>
      <c r="P9" s="11">
        <v>45511</v>
      </c>
      <c r="Q9" s="11">
        <v>45511</v>
      </c>
      <c r="R9" s="1" t="s">
        <v>130</v>
      </c>
      <c r="S9" s="20"/>
      <c r="T9" s="20"/>
      <c r="U9" s="20"/>
      <c r="V9" s="2" t="s">
        <v>131</v>
      </c>
      <c r="W9" s="21">
        <v>45538</v>
      </c>
      <c r="X9" s="72" t="s">
        <v>23</v>
      </c>
      <c r="Z9" s="26" t="s">
        <v>158</v>
      </c>
      <c r="AA9" s="2" t="s">
        <v>159</v>
      </c>
    </row>
    <row r="11" s="2" customFormat="1" ht="20" customHeight="1" spans="1:27">
      <c r="A11" s="1">
        <v>3181</v>
      </c>
      <c r="B11" s="1" t="s">
        <v>123</v>
      </c>
      <c r="C11" s="1" t="s">
        <v>124</v>
      </c>
      <c r="D11" s="1" t="s">
        <v>125</v>
      </c>
      <c r="E11" s="5">
        <v>7</v>
      </c>
      <c r="F11" s="5" t="s">
        <v>126</v>
      </c>
      <c r="G11" s="5" t="s">
        <v>127</v>
      </c>
      <c r="H11" s="1" t="s">
        <v>160</v>
      </c>
      <c r="I11" s="5" t="s">
        <v>161</v>
      </c>
      <c r="J11" s="5"/>
      <c r="K11" s="1">
        <v>1</v>
      </c>
      <c r="L11" s="9">
        <v>4670.71681415929</v>
      </c>
      <c r="M11" s="10">
        <v>5277.91</v>
      </c>
      <c r="N11" s="11">
        <v>45497</v>
      </c>
      <c r="O11" s="11">
        <v>45499</v>
      </c>
      <c r="P11" s="11">
        <v>45526</v>
      </c>
      <c r="Q11" s="11">
        <v>45527</v>
      </c>
      <c r="R11" s="1" t="s">
        <v>130</v>
      </c>
      <c r="S11" s="20"/>
      <c r="T11" s="20"/>
      <c r="U11" s="20"/>
      <c r="V11" s="2" t="s">
        <v>131</v>
      </c>
      <c r="W11" s="21">
        <v>45573</v>
      </c>
      <c r="X11" s="72" t="s">
        <v>45</v>
      </c>
      <c r="Z11" s="26" t="s">
        <v>136</v>
      </c>
      <c r="AA11" s="2" t="s">
        <v>162</v>
      </c>
    </row>
    <row r="12" s="2" customFormat="1" ht="20" customHeight="1" spans="1:27">
      <c r="A12" s="1">
        <v>3648</v>
      </c>
      <c r="B12" s="1" t="s">
        <v>123</v>
      </c>
      <c r="C12" s="1" t="s">
        <v>124</v>
      </c>
      <c r="D12" s="1" t="s">
        <v>125</v>
      </c>
      <c r="E12" s="5">
        <v>8</v>
      </c>
      <c r="F12" s="5" t="s">
        <v>163</v>
      </c>
      <c r="G12" s="5" t="s">
        <v>127</v>
      </c>
      <c r="H12" s="1" t="s">
        <v>164</v>
      </c>
      <c r="I12" s="5" t="s">
        <v>165</v>
      </c>
      <c r="J12" s="5">
        <v>1561000</v>
      </c>
      <c r="K12" s="1">
        <v>4</v>
      </c>
      <c r="L12" s="9">
        <v>1238.93805309735</v>
      </c>
      <c r="M12" s="10">
        <v>5600</v>
      </c>
      <c r="N12" s="11">
        <v>45512</v>
      </c>
      <c r="O12" s="11">
        <v>45516</v>
      </c>
      <c r="P12" s="11">
        <v>45516</v>
      </c>
      <c r="Q12" s="11">
        <v>45546</v>
      </c>
      <c r="R12" s="1" t="s">
        <v>130</v>
      </c>
      <c r="S12" s="20"/>
      <c r="T12" s="20"/>
      <c r="U12" s="20"/>
      <c r="V12" s="2" t="s">
        <v>131</v>
      </c>
      <c r="W12" s="21">
        <v>45573</v>
      </c>
      <c r="X12" s="72" t="s">
        <v>45</v>
      </c>
      <c r="Z12" s="26" t="s">
        <v>132</v>
      </c>
      <c r="AA12" s="2" t="s">
        <v>166</v>
      </c>
    </row>
    <row r="13" s="2" customFormat="1" ht="20" customHeight="1" spans="1:27">
      <c r="A13" s="1">
        <v>3782</v>
      </c>
      <c r="B13" s="1" t="s">
        <v>123</v>
      </c>
      <c r="C13" s="1" t="s">
        <v>124</v>
      </c>
      <c r="D13" s="1" t="s">
        <v>125</v>
      </c>
      <c r="E13" s="5">
        <v>8</v>
      </c>
      <c r="F13" s="5" t="s">
        <v>163</v>
      </c>
      <c r="G13" s="5" t="s">
        <v>127</v>
      </c>
      <c r="H13" s="1" t="s">
        <v>167</v>
      </c>
      <c r="I13" s="5" t="s">
        <v>168</v>
      </c>
      <c r="J13" s="5">
        <v>4945000</v>
      </c>
      <c r="K13" s="1">
        <v>2</v>
      </c>
      <c r="L13" s="9">
        <v>568.681415929204</v>
      </c>
      <c r="M13" s="10">
        <v>1285.22</v>
      </c>
      <c r="N13" s="11">
        <v>45514</v>
      </c>
      <c r="O13" s="11">
        <v>45517</v>
      </c>
      <c r="P13" s="11">
        <v>45525</v>
      </c>
      <c r="Q13" s="11">
        <v>45546</v>
      </c>
      <c r="R13" s="1" t="s">
        <v>130</v>
      </c>
      <c r="S13" s="20"/>
      <c r="T13" s="20"/>
      <c r="U13" s="20"/>
      <c r="V13" s="2" t="s">
        <v>131</v>
      </c>
      <c r="W13" s="21">
        <v>45573</v>
      </c>
      <c r="X13" s="72" t="s">
        <v>45</v>
      </c>
      <c r="Z13" s="26" t="s">
        <v>132</v>
      </c>
      <c r="AA13" s="2" t="s">
        <v>169</v>
      </c>
    </row>
    <row r="14" s="2" customFormat="1" ht="20" customHeight="1" spans="1:27">
      <c r="A14" s="1">
        <v>3783</v>
      </c>
      <c r="B14" s="1" t="s">
        <v>123</v>
      </c>
      <c r="C14" s="1" t="s">
        <v>124</v>
      </c>
      <c r="D14" s="1" t="s">
        <v>125</v>
      </c>
      <c r="E14" s="5">
        <v>8</v>
      </c>
      <c r="F14" s="5" t="s">
        <v>163</v>
      </c>
      <c r="G14" s="5" t="s">
        <v>127</v>
      </c>
      <c r="H14" s="1" t="s">
        <v>167</v>
      </c>
      <c r="I14" s="5" t="s">
        <v>170</v>
      </c>
      <c r="J14" s="5">
        <v>7078000</v>
      </c>
      <c r="K14" s="1">
        <v>2</v>
      </c>
      <c r="L14" s="9">
        <v>103.159292035398</v>
      </c>
      <c r="M14" s="10">
        <v>233.14</v>
      </c>
      <c r="N14" s="11">
        <v>45514</v>
      </c>
      <c r="O14" s="11">
        <v>45517</v>
      </c>
      <c r="P14" s="11">
        <v>45525</v>
      </c>
      <c r="Q14" s="11">
        <v>45540</v>
      </c>
      <c r="R14" s="1" t="s">
        <v>130</v>
      </c>
      <c r="S14" s="20"/>
      <c r="T14" s="20"/>
      <c r="U14" s="20"/>
      <c r="V14" s="2" t="s">
        <v>131</v>
      </c>
      <c r="W14" s="21">
        <v>45573</v>
      </c>
      <c r="X14" s="72" t="s">
        <v>45</v>
      </c>
      <c r="Z14" s="26" t="s">
        <v>132</v>
      </c>
      <c r="AA14" s="2" t="s">
        <v>171</v>
      </c>
    </row>
    <row r="15" s="2" customFormat="1" ht="20" customHeight="1" spans="1:27">
      <c r="A15" s="1">
        <v>3870</v>
      </c>
      <c r="B15" s="1" t="s">
        <v>123</v>
      </c>
      <c r="C15" s="1" t="s">
        <v>124</v>
      </c>
      <c r="D15" s="1" t="s">
        <v>125</v>
      </c>
      <c r="E15" s="5">
        <v>8</v>
      </c>
      <c r="F15" s="5" t="s">
        <v>163</v>
      </c>
      <c r="G15" s="5" t="s">
        <v>127</v>
      </c>
      <c r="H15" s="1" t="s">
        <v>172</v>
      </c>
      <c r="I15" s="5" t="s">
        <v>173</v>
      </c>
      <c r="J15" s="5">
        <v>3238200</v>
      </c>
      <c r="K15" s="1">
        <v>2</v>
      </c>
      <c r="L15" s="9">
        <v>132.743362831858</v>
      </c>
      <c r="M15" s="10">
        <v>300</v>
      </c>
      <c r="N15" s="11">
        <v>45516</v>
      </c>
      <c r="O15" s="11">
        <v>45518</v>
      </c>
      <c r="P15" s="11">
        <v>45523</v>
      </c>
      <c r="Q15" s="11">
        <v>45540</v>
      </c>
      <c r="R15" s="1" t="s">
        <v>130</v>
      </c>
      <c r="S15" s="20"/>
      <c r="T15" s="20"/>
      <c r="U15" s="20"/>
      <c r="V15" s="2" t="s">
        <v>131</v>
      </c>
      <c r="W15" s="21">
        <v>45573</v>
      </c>
      <c r="X15" s="72" t="s">
        <v>45</v>
      </c>
      <c r="Z15" s="26" t="s">
        <v>174</v>
      </c>
      <c r="AA15" s="2" t="s">
        <v>175</v>
      </c>
    </row>
    <row r="16" s="2" customFormat="1" ht="20" customHeight="1" spans="1:27">
      <c r="A16" s="1">
        <v>3871</v>
      </c>
      <c r="B16" s="1" t="s">
        <v>123</v>
      </c>
      <c r="C16" s="1" t="s">
        <v>124</v>
      </c>
      <c r="D16" s="1" t="s">
        <v>125</v>
      </c>
      <c r="E16" s="5">
        <v>8</v>
      </c>
      <c r="F16" s="5" t="s">
        <v>163</v>
      </c>
      <c r="G16" s="5" t="s">
        <v>127</v>
      </c>
      <c r="H16" s="1" t="s">
        <v>172</v>
      </c>
      <c r="I16" s="5" t="s">
        <v>176</v>
      </c>
      <c r="J16" s="5">
        <v>3238124</v>
      </c>
      <c r="K16" s="1">
        <v>4</v>
      </c>
      <c r="L16" s="9">
        <v>777.371681415929</v>
      </c>
      <c r="M16" s="10">
        <v>3513.72</v>
      </c>
      <c r="N16" s="11">
        <v>45516</v>
      </c>
      <c r="O16" s="11">
        <v>45518</v>
      </c>
      <c r="P16" s="11">
        <v>45523</v>
      </c>
      <c r="Q16" s="11">
        <v>45540</v>
      </c>
      <c r="R16" s="1" t="s">
        <v>130</v>
      </c>
      <c r="S16" s="20"/>
      <c r="T16" s="20"/>
      <c r="U16" s="20"/>
      <c r="V16" s="2" t="s">
        <v>131</v>
      </c>
      <c r="W16" s="21">
        <v>45573</v>
      </c>
      <c r="X16" s="72" t="s">
        <v>45</v>
      </c>
      <c r="Z16" s="26" t="s">
        <v>174</v>
      </c>
      <c r="AA16" s="2" t="s">
        <v>177</v>
      </c>
    </row>
    <row r="17" s="2" customFormat="1" ht="20" customHeight="1" spans="1:27">
      <c r="A17" s="1">
        <v>3977</v>
      </c>
      <c r="B17" s="1" t="s">
        <v>123</v>
      </c>
      <c r="C17" s="1" t="s">
        <v>124</v>
      </c>
      <c r="D17" s="1" t="s">
        <v>125</v>
      </c>
      <c r="E17" s="5">
        <v>8</v>
      </c>
      <c r="F17" s="5" t="s">
        <v>126</v>
      </c>
      <c r="G17" s="5" t="s">
        <v>127</v>
      </c>
      <c r="H17" s="1" t="s">
        <v>178</v>
      </c>
      <c r="I17" s="5" t="s">
        <v>173</v>
      </c>
      <c r="J17" s="5">
        <v>3238200</v>
      </c>
      <c r="K17" s="1">
        <v>2</v>
      </c>
      <c r="L17" s="9">
        <v>132.743362831858</v>
      </c>
      <c r="M17" s="10">
        <v>300</v>
      </c>
      <c r="N17" s="11">
        <v>45519</v>
      </c>
      <c r="O17" s="11">
        <v>45523</v>
      </c>
      <c r="P17" s="11">
        <v>45535</v>
      </c>
      <c r="Q17" s="11">
        <v>45531</v>
      </c>
      <c r="R17" s="1" t="s">
        <v>130</v>
      </c>
      <c r="S17" s="20"/>
      <c r="T17" s="20"/>
      <c r="U17" s="20"/>
      <c r="V17" s="2" t="s">
        <v>131</v>
      </c>
      <c r="W17" s="21">
        <v>45573</v>
      </c>
      <c r="X17" s="72" t="s">
        <v>45</v>
      </c>
      <c r="Z17" s="26" t="s">
        <v>174</v>
      </c>
      <c r="AA17" s="2" t="s">
        <v>175</v>
      </c>
    </row>
    <row r="18" s="2" customFormat="1" ht="20" customHeight="1" spans="1:27">
      <c r="A18" s="1">
        <v>3978</v>
      </c>
      <c r="B18" s="1" t="s">
        <v>123</v>
      </c>
      <c r="C18" s="1" t="s">
        <v>124</v>
      </c>
      <c r="D18" s="1" t="s">
        <v>125</v>
      </c>
      <c r="E18" s="5">
        <v>8</v>
      </c>
      <c r="F18" s="5" t="s">
        <v>126</v>
      </c>
      <c r="G18" s="5" t="s">
        <v>127</v>
      </c>
      <c r="H18" s="1" t="s">
        <v>178</v>
      </c>
      <c r="I18" s="5" t="s">
        <v>173</v>
      </c>
      <c r="J18" s="5">
        <v>3238200</v>
      </c>
      <c r="K18" s="1">
        <v>2</v>
      </c>
      <c r="L18" s="9">
        <v>132.743362831858</v>
      </c>
      <c r="M18" s="10">
        <v>300</v>
      </c>
      <c r="N18" s="11">
        <v>45519</v>
      </c>
      <c r="O18" s="11">
        <v>45523</v>
      </c>
      <c r="P18" s="11">
        <v>45535</v>
      </c>
      <c r="Q18" s="11">
        <v>45531</v>
      </c>
      <c r="R18" s="1" t="s">
        <v>130</v>
      </c>
      <c r="S18" s="20"/>
      <c r="T18" s="20"/>
      <c r="U18" s="20"/>
      <c r="V18" s="2" t="s">
        <v>131</v>
      </c>
      <c r="W18" s="21">
        <v>45573</v>
      </c>
      <c r="X18" s="72" t="s">
        <v>45</v>
      </c>
      <c r="Z18" s="26" t="s">
        <v>174</v>
      </c>
      <c r="AA18" s="2" t="s">
        <v>175</v>
      </c>
    </row>
    <row r="19" s="3" customFormat="1" ht="20" customHeight="1" spans="1:27">
      <c r="A19" s="6">
        <v>3979</v>
      </c>
      <c r="B19" s="6" t="s">
        <v>123</v>
      </c>
      <c r="C19" s="6" t="s">
        <v>124</v>
      </c>
      <c r="D19" s="6" t="s">
        <v>125</v>
      </c>
      <c r="E19" s="6">
        <v>8</v>
      </c>
      <c r="F19" s="6" t="s">
        <v>126</v>
      </c>
      <c r="G19" s="6" t="s">
        <v>127</v>
      </c>
      <c r="H19" s="6" t="s">
        <v>178</v>
      </c>
      <c r="I19" s="6" t="s">
        <v>179</v>
      </c>
      <c r="J19" s="6">
        <v>3451500</v>
      </c>
      <c r="K19" s="6">
        <v>15</v>
      </c>
      <c r="L19" s="12">
        <v>94.6902654867257</v>
      </c>
      <c r="M19" s="12">
        <v>1605</v>
      </c>
      <c r="N19" s="13">
        <v>45519</v>
      </c>
      <c r="O19" s="13">
        <v>45523</v>
      </c>
      <c r="P19" s="13">
        <v>45535</v>
      </c>
      <c r="Q19" s="13">
        <v>45528</v>
      </c>
      <c r="R19" s="6" t="s">
        <v>130</v>
      </c>
      <c r="S19" s="22"/>
      <c r="T19" s="22"/>
      <c r="U19" s="22"/>
      <c r="V19" s="3" t="s">
        <v>131</v>
      </c>
      <c r="W19" s="23">
        <v>45573</v>
      </c>
      <c r="X19" s="73" t="s">
        <v>45</v>
      </c>
      <c r="Z19" s="27" t="s">
        <v>180</v>
      </c>
      <c r="AA19" s="3" t="s">
        <v>181</v>
      </c>
    </row>
    <row r="20" s="2" customFormat="1" ht="20" customHeight="1" spans="1:27">
      <c r="A20" s="1">
        <v>3980</v>
      </c>
      <c r="B20" s="1" t="s">
        <v>123</v>
      </c>
      <c r="C20" s="1" t="s">
        <v>124</v>
      </c>
      <c r="D20" s="1" t="s">
        <v>125</v>
      </c>
      <c r="E20" s="5">
        <v>8</v>
      </c>
      <c r="F20" s="5" t="s">
        <v>126</v>
      </c>
      <c r="G20" s="5" t="s">
        <v>127</v>
      </c>
      <c r="H20" s="1" t="s">
        <v>182</v>
      </c>
      <c r="I20" s="5" t="s">
        <v>183</v>
      </c>
      <c r="J20" s="5">
        <v>1561000</v>
      </c>
      <c r="K20" s="1">
        <v>4</v>
      </c>
      <c r="L20" s="9">
        <v>1238.93805309735</v>
      </c>
      <c r="M20" s="10">
        <v>5600</v>
      </c>
      <c r="N20" s="11">
        <v>45519</v>
      </c>
      <c r="O20" s="11">
        <v>45523</v>
      </c>
      <c r="P20" s="11">
        <v>45548</v>
      </c>
      <c r="Q20" s="11">
        <v>45546</v>
      </c>
      <c r="R20" s="1" t="s">
        <v>130</v>
      </c>
      <c r="S20" s="20"/>
      <c r="T20" s="20"/>
      <c r="U20" s="20"/>
      <c r="V20" s="2" t="s">
        <v>131</v>
      </c>
      <c r="W20" s="21">
        <v>45573</v>
      </c>
      <c r="X20" s="72" t="s">
        <v>45</v>
      </c>
      <c r="Z20" s="26" t="s">
        <v>132</v>
      </c>
      <c r="AA20" s="2" t="s">
        <v>184</v>
      </c>
    </row>
    <row r="21" s="2" customFormat="1" ht="20" customHeight="1" spans="1:27">
      <c r="A21" s="1">
        <v>3981</v>
      </c>
      <c r="B21" s="1" t="s">
        <v>123</v>
      </c>
      <c r="C21" s="1" t="s">
        <v>124</v>
      </c>
      <c r="D21" s="1" t="s">
        <v>125</v>
      </c>
      <c r="E21" s="5">
        <v>8</v>
      </c>
      <c r="F21" s="5" t="s">
        <v>126</v>
      </c>
      <c r="G21" s="5" t="s">
        <v>127</v>
      </c>
      <c r="H21" s="1" t="s">
        <v>185</v>
      </c>
      <c r="I21" s="5" t="s">
        <v>173</v>
      </c>
      <c r="J21" s="5">
        <v>3238200</v>
      </c>
      <c r="K21" s="1">
        <v>1</v>
      </c>
      <c r="L21" s="9">
        <v>132.743362831858</v>
      </c>
      <c r="M21" s="10">
        <v>150</v>
      </c>
      <c r="N21" s="11">
        <v>45521</v>
      </c>
      <c r="O21" s="11">
        <v>45523</v>
      </c>
      <c r="P21" s="11">
        <v>45540</v>
      </c>
      <c r="Q21" s="11">
        <v>45540</v>
      </c>
      <c r="R21" s="1" t="s">
        <v>130</v>
      </c>
      <c r="S21" s="20"/>
      <c r="T21" s="20"/>
      <c r="U21" s="20"/>
      <c r="V21" s="2" t="s">
        <v>131</v>
      </c>
      <c r="W21" s="21">
        <v>45573</v>
      </c>
      <c r="X21" s="72" t="s">
        <v>45</v>
      </c>
      <c r="Z21" s="26" t="s">
        <v>174</v>
      </c>
      <c r="AA21" s="2" t="s">
        <v>175</v>
      </c>
    </row>
    <row r="22" s="2" customFormat="1" ht="20" customHeight="1" spans="1:27">
      <c r="A22" s="1">
        <v>3982</v>
      </c>
      <c r="B22" s="1" t="s">
        <v>123</v>
      </c>
      <c r="C22" s="1" t="s">
        <v>124</v>
      </c>
      <c r="D22" s="1" t="s">
        <v>125</v>
      </c>
      <c r="E22" s="5">
        <v>8</v>
      </c>
      <c r="F22" s="5" t="s">
        <v>126</v>
      </c>
      <c r="G22" s="5" t="s">
        <v>127</v>
      </c>
      <c r="H22" s="1" t="s">
        <v>185</v>
      </c>
      <c r="I22" s="5" t="s">
        <v>173</v>
      </c>
      <c r="J22" s="5">
        <v>3238200</v>
      </c>
      <c r="K22" s="1">
        <v>3</v>
      </c>
      <c r="L22" s="9">
        <v>132.743362831858</v>
      </c>
      <c r="M22" s="10">
        <v>450</v>
      </c>
      <c r="N22" s="11">
        <v>45521</v>
      </c>
      <c r="O22" s="11">
        <v>45523</v>
      </c>
      <c r="P22" s="11">
        <v>45540</v>
      </c>
      <c r="Q22" s="11">
        <v>45540</v>
      </c>
      <c r="R22" s="1" t="s">
        <v>130</v>
      </c>
      <c r="S22" s="20"/>
      <c r="T22" s="20"/>
      <c r="U22" s="20"/>
      <c r="V22" s="2" t="s">
        <v>131</v>
      </c>
      <c r="W22" s="21">
        <v>45573</v>
      </c>
      <c r="X22" s="72" t="s">
        <v>45</v>
      </c>
      <c r="Z22" s="26" t="s">
        <v>174</v>
      </c>
      <c r="AA22" s="2" t="s">
        <v>175</v>
      </c>
    </row>
    <row r="23" s="2" customFormat="1" ht="20" customHeight="1" spans="1:27">
      <c r="A23" s="1">
        <v>3983</v>
      </c>
      <c r="B23" s="1" t="s">
        <v>123</v>
      </c>
      <c r="C23" s="1" t="s">
        <v>124</v>
      </c>
      <c r="D23" s="1" t="s">
        <v>125</v>
      </c>
      <c r="E23" s="5">
        <v>8</v>
      </c>
      <c r="F23" s="5" t="s">
        <v>126</v>
      </c>
      <c r="G23" s="5" t="s">
        <v>127</v>
      </c>
      <c r="H23" s="1" t="s">
        <v>185</v>
      </c>
      <c r="I23" s="5" t="s">
        <v>176</v>
      </c>
      <c r="J23" s="5">
        <v>3238124</v>
      </c>
      <c r="K23" s="1">
        <v>1</v>
      </c>
      <c r="L23" s="9">
        <v>777.371681415929</v>
      </c>
      <c r="M23" s="10">
        <v>878.43</v>
      </c>
      <c r="N23" s="11">
        <v>45521</v>
      </c>
      <c r="O23" s="11">
        <v>45523</v>
      </c>
      <c r="P23" s="11">
        <v>45540</v>
      </c>
      <c r="Q23" s="11">
        <v>45540</v>
      </c>
      <c r="R23" s="1" t="s">
        <v>130</v>
      </c>
      <c r="S23" s="20"/>
      <c r="T23" s="20"/>
      <c r="U23" s="20"/>
      <c r="V23" s="2" t="s">
        <v>131</v>
      </c>
      <c r="W23" s="21">
        <v>45573</v>
      </c>
      <c r="X23" s="72" t="s">
        <v>45</v>
      </c>
      <c r="Z23" s="26" t="s">
        <v>174</v>
      </c>
      <c r="AA23" s="2" t="s">
        <v>177</v>
      </c>
    </row>
    <row r="24" s="2" customFormat="1" ht="20" customHeight="1" spans="1:27">
      <c r="A24" s="1">
        <v>3984</v>
      </c>
      <c r="B24" s="1" t="s">
        <v>123</v>
      </c>
      <c r="C24" s="1" t="s">
        <v>124</v>
      </c>
      <c r="D24" s="1" t="s">
        <v>125</v>
      </c>
      <c r="E24" s="5">
        <v>8</v>
      </c>
      <c r="F24" s="5" t="s">
        <v>126</v>
      </c>
      <c r="G24" s="5" t="s">
        <v>127</v>
      </c>
      <c r="H24" s="1" t="s">
        <v>185</v>
      </c>
      <c r="I24" s="5" t="s">
        <v>176</v>
      </c>
      <c r="J24" s="5">
        <v>3238124</v>
      </c>
      <c r="K24" s="1">
        <v>3</v>
      </c>
      <c r="L24" s="9">
        <v>777.371681415929</v>
      </c>
      <c r="M24" s="10">
        <v>2635.29</v>
      </c>
      <c r="N24" s="11">
        <v>45521</v>
      </c>
      <c r="O24" s="11">
        <v>45523</v>
      </c>
      <c r="P24" s="11">
        <v>45540</v>
      </c>
      <c r="Q24" s="11">
        <v>45540</v>
      </c>
      <c r="R24" s="1" t="s">
        <v>130</v>
      </c>
      <c r="S24" s="20"/>
      <c r="T24" s="20"/>
      <c r="U24" s="20"/>
      <c r="V24" s="2" t="s">
        <v>131</v>
      </c>
      <c r="W24" s="21">
        <v>45573</v>
      </c>
      <c r="X24" s="72" t="s">
        <v>45</v>
      </c>
      <c r="Z24" s="26" t="s">
        <v>174</v>
      </c>
      <c r="AA24" s="2" t="s">
        <v>177</v>
      </c>
    </row>
    <row r="25" s="2" customFormat="1" ht="20" customHeight="1" spans="1:27">
      <c r="A25" s="1">
        <v>4093</v>
      </c>
      <c r="B25" s="1" t="s">
        <v>123</v>
      </c>
      <c r="C25" s="1" t="s">
        <v>124</v>
      </c>
      <c r="D25" s="1" t="s">
        <v>125</v>
      </c>
      <c r="E25" s="5">
        <v>8</v>
      </c>
      <c r="F25" s="5" t="s">
        <v>126</v>
      </c>
      <c r="G25" s="5" t="s">
        <v>127</v>
      </c>
      <c r="H25" s="1" t="s">
        <v>186</v>
      </c>
      <c r="I25" s="5" t="s">
        <v>187</v>
      </c>
      <c r="J25" s="5">
        <v>3114200</v>
      </c>
      <c r="K25" s="1">
        <v>1</v>
      </c>
      <c r="L25" s="9">
        <v>716.814159292035</v>
      </c>
      <c r="M25" s="10">
        <v>810</v>
      </c>
      <c r="N25" s="11">
        <v>45523</v>
      </c>
      <c r="O25" s="11">
        <v>45525</v>
      </c>
      <c r="P25" s="11">
        <v>45525</v>
      </c>
      <c r="Q25" s="11">
        <v>45528</v>
      </c>
      <c r="R25" s="1" t="s">
        <v>130</v>
      </c>
      <c r="S25" s="20"/>
      <c r="T25" s="20"/>
      <c r="U25" s="20"/>
      <c r="V25" s="2" t="s">
        <v>131</v>
      </c>
      <c r="W25" s="21">
        <v>45573</v>
      </c>
      <c r="X25" s="72" t="s">
        <v>45</v>
      </c>
      <c r="Z25" s="26" t="s">
        <v>136</v>
      </c>
      <c r="AA25" s="2" t="s">
        <v>188</v>
      </c>
    </row>
    <row r="26" s="2" customFormat="1" ht="20" customHeight="1" spans="1:27">
      <c r="A26" s="1">
        <v>4094</v>
      </c>
      <c r="B26" s="1" t="s">
        <v>123</v>
      </c>
      <c r="C26" s="1" t="s">
        <v>124</v>
      </c>
      <c r="D26" s="1" t="s">
        <v>125</v>
      </c>
      <c r="E26" s="5">
        <v>8</v>
      </c>
      <c r="F26" s="5" t="s">
        <v>126</v>
      </c>
      <c r="G26" s="5" t="s">
        <v>127</v>
      </c>
      <c r="H26" s="1" t="s">
        <v>186</v>
      </c>
      <c r="I26" s="5" t="s">
        <v>187</v>
      </c>
      <c r="J26" s="5">
        <v>3114200</v>
      </c>
      <c r="K26" s="1">
        <v>2</v>
      </c>
      <c r="L26" s="9">
        <v>716.814159292035</v>
      </c>
      <c r="M26" s="10">
        <v>1620</v>
      </c>
      <c r="N26" s="11">
        <v>45523</v>
      </c>
      <c r="O26" s="11">
        <v>45525</v>
      </c>
      <c r="P26" s="11">
        <v>45525</v>
      </c>
      <c r="Q26" s="11">
        <v>45528</v>
      </c>
      <c r="R26" s="1" t="s">
        <v>130</v>
      </c>
      <c r="S26" s="20"/>
      <c r="T26" s="20"/>
      <c r="U26" s="20"/>
      <c r="V26" s="2" t="s">
        <v>131</v>
      </c>
      <c r="W26" s="21">
        <v>45573</v>
      </c>
      <c r="X26" s="72" t="s">
        <v>45</v>
      </c>
      <c r="Z26" s="26" t="s">
        <v>189</v>
      </c>
      <c r="AA26" s="2" t="s">
        <v>188</v>
      </c>
    </row>
    <row r="27" s="2" customFormat="1" ht="20" customHeight="1" spans="1:27">
      <c r="A27" s="1">
        <v>4185</v>
      </c>
      <c r="B27" s="1" t="s">
        <v>123</v>
      </c>
      <c r="C27" s="1" t="s">
        <v>124</v>
      </c>
      <c r="D27" s="1" t="s">
        <v>125</v>
      </c>
      <c r="E27" s="5">
        <v>8</v>
      </c>
      <c r="F27" s="5" t="s">
        <v>147</v>
      </c>
      <c r="G27" s="5" t="s">
        <v>127</v>
      </c>
      <c r="H27" s="1" t="s">
        <v>190</v>
      </c>
      <c r="I27" s="5" t="s">
        <v>191</v>
      </c>
      <c r="J27" s="5">
        <v>2500410</v>
      </c>
      <c r="K27" s="1">
        <v>20</v>
      </c>
      <c r="L27" s="9">
        <v>393.805309734513</v>
      </c>
      <c r="M27" s="10">
        <v>8900</v>
      </c>
      <c r="N27" s="11">
        <v>45528</v>
      </c>
      <c r="O27" s="11">
        <v>45530</v>
      </c>
      <c r="P27" s="11">
        <v>45530</v>
      </c>
      <c r="Q27" s="11">
        <v>45531</v>
      </c>
      <c r="R27" s="1" t="s">
        <v>130</v>
      </c>
      <c r="S27" s="20"/>
      <c r="T27" s="20"/>
      <c r="U27" s="20"/>
      <c r="V27" s="2" t="s">
        <v>131</v>
      </c>
      <c r="W27" s="21">
        <v>45573</v>
      </c>
      <c r="X27" s="72" t="s">
        <v>45</v>
      </c>
      <c r="Z27" s="26" t="s">
        <v>136</v>
      </c>
      <c r="AA27" s="2" t="s">
        <v>192</v>
      </c>
    </row>
    <row r="28" s="2" customFormat="1" ht="20" customHeight="1" spans="1:27">
      <c r="A28" s="1">
        <v>4334</v>
      </c>
      <c r="B28" s="1" t="s">
        <v>123</v>
      </c>
      <c r="C28" s="1" t="s">
        <v>124</v>
      </c>
      <c r="D28" s="1" t="s">
        <v>125</v>
      </c>
      <c r="E28" s="5">
        <v>8</v>
      </c>
      <c r="F28" s="5" t="s">
        <v>147</v>
      </c>
      <c r="G28" s="5" t="s">
        <v>127</v>
      </c>
      <c r="H28" s="1" t="s">
        <v>193</v>
      </c>
      <c r="I28" s="5" t="s">
        <v>194</v>
      </c>
      <c r="J28" s="5">
        <v>3238100</v>
      </c>
      <c r="K28" s="1">
        <v>3</v>
      </c>
      <c r="L28" s="9">
        <v>513.274336283186</v>
      </c>
      <c r="M28" s="10">
        <v>1740</v>
      </c>
      <c r="N28" s="11">
        <v>45532</v>
      </c>
      <c r="O28" s="11">
        <v>45534</v>
      </c>
      <c r="P28" s="11">
        <v>45558</v>
      </c>
      <c r="Q28" s="11">
        <v>45540</v>
      </c>
      <c r="R28" s="1" t="s">
        <v>130</v>
      </c>
      <c r="S28" s="20"/>
      <c r="T28" s="20"/>
      <c r="U28" s="20"/>
      <c r="V28" s="2" t="s">
        <v>131</v>
      </c>
      <c r="W28" s="21">
        <v>45573</v>
      </c>
      <c r="X28" s="72" t="s">
        <v>45</v>
      </c>
      <c r="Z28" s="26" t="s">
        <v>189</v>
      </c>
      <c r="AA28" s="2" t="s">
        <v>195</v>
      </c>
    </row>
    <row r="29" s="2" customFormat="1" ht="20" customHeight="1" spans="1:27">
      <c r="A29" s="1">
        <v>4335</v>
      </c>
      <c r="B29" s="1" t="s">
        <v>123</v>
      </c>
      <c r="C29" s="1" t="s">
        <v>124</v>
      </c>
      <c r="D29" s="1" t="s">
        <v>125</v>
      </c>
      <c r="E29" s="5">
        <v>8</v>
      </c>
      <c r="F29" s="5" t="s">
        <v>147</v>
      </c>
      <c r="G29" s="5" t="s">
        <v>127</v>
      </c>
      <c r="H29" s="1" t="s">
        <v>193</v>
      </c>
      <c r="I29" s="5" t="s">
        <v>196</v>
      </c>
      <c r="J29" s="5">
        <v>7113000</v>
      </c>
      <c r="K29" s="1">
        <v>3</v>
      </c>
      <c r="L29" s="9">
        <v>172.566371681416</v>
      </c>
      <c r="M29" s="10">
        <v>585</v>
      </c>
      <c r="N29" s="11">
        <v>45532</v>
      </c>
      <c r="O29" s="11">
        <v>45534</v>
      </c>
      <c r="P29" s="11">
        <v>45558</v>
      </c>
      <c r="Q29" s="11">
        <v>45540</v>
      </c>
      <c r="R29" s="1" t="s">
        <v>130</v>
      </c>
      <c r="S29" s="20"/>
      <c r="T29" s="20"/>
      <c r="U29" s="20"/>
      <c r="V29" s="2" t="s">
        <v>131</v>
      </c>
      <c r="W29" s="21">
        <v>45573</v>
      </c>
      <c r="X29" s="72" t="s">
        <v>45</v>
      </c>
      <c r="Z29" s="26" t="s">
        <v>136</v>
      </c>
      <c r="AA29" s="2" t="s">
        <v>197</v>
      </c>
    </row>
    <row r="30" s="2" customFormat="1" ht="20" customHeight="1" spans="1:27">
      <c r="A30" s="1">
        <v>4380</v>
      </c>
      <c r="B30" s="1" t="s">
        <v>123</v>
      </c>
      <c r="C30" s="1" t="s">
        <v>124</v>
      </c>
      <c r="D30" s="1" t="s">
        <v>125</v>
      </c>
      <c r="E30" s="5">
        <v>9</v>
      </c>
      <c r="F30" s="5" t="s">
        <v>198</v>
      </c>
      <c r="G30" s="5" t="s">
        <v>127</v>
      </c>
      <c r="H30" s="1" t="s">
        <v>199</v>
      </c>
      <c r="I30" s="5" t="s">
        <v>200</v>
      </c>
      <c r="J30" s="5">
        <v>1508510</v>
      </c>
      <c r="K30" s="1">
        <v>1</v>
      </c>
      <c r="L30" s="9">
        <v>378.283185840708</v>
      </c>
      <c r="M30" s="10">
        <v>427.46</v>
      </c>
      <c r="N30" s="11">
        <v>45532</v>
      </c>
      <c r="O30" s="11">
        <v>45537</v>
      </c>
      <c r="P30" s="11">
        <v>45562</v>
      </c>
      <c r="Q30" s="11">
        <v>45546</v>
      </c>
      <c r="R30" s="1" t="s">
        <v>130</v>
      </c>
      <c r="S30" s="20"/>
      <c r="T30" s="20"/>
      <c r="U30" s="20"/>
      <c r="V30" s="2" t="s">
        <v>131</v>
      </c>
      <c r="W30" s="21">
        <v>45573</v>
      </c>
      <c r="X30" s="72" t="s">
        <v>45</v>
      </c>
      <c r="Z30" s="26" t="s">
        <v>174</v>
      </c>
      <c r="AA30" s="2" t="s">
        <v>201</v>
      </c>
    </row>
    <row r="31" s="2" customFormat="1" ht="20" customHeight="1" spans="1:27">
      <c r="A31" s="1">
        <v>4381</v>
      </c>
      <c r="B31" s="1" t="s">
        <v>123</v>
      </c>
      <c r="C31" s="1" t="s">
        <v>124</v>
      </c>
      <c r="D31" s="1" t="s">
        <v>125</v>
      </c>
      <c r="E31" s="5">
        <v>9</v>
      </c>
      <c r="F31" s="5" t="s">
        <v>198</v>
      </c>
      <c r="G31" s="5" t="s">
        <v>127</v>
      </c>
      <c r="H31" s="1" t="s">
        <v>199</v>
      </c>
      <c r="I31" s="5" t="s">
        <v>202</v>
      </c>
      <c r="J31" s="5">
        <v>1508510</v>
      </c>
      <c r="K31" s="1">
        <v>1</v>
      </c>
      <c r="L31" s="9">
        <v>378.283185840708</v>
      </c>
      <c r="M31" s="10">
        <v>427.46</v>
      </c>
      <c r="N31" s="11">
        <v>45532</v>
      </c>
      <c r="O31" s="11">
        <v>45537</v>
      </c>
      <c r="P31" s="11">
        <v>45562</v>
      </c>
      <c r="Q31" s="11">
        <v>45546</v>
      </c>
      <c r="R31" s="1" t="s">
        <v>130</v>
      </c>
      <c r="S31" s="20"/>
      <c r="T31" s="20"/>
      <c r="U31" s="20"/>
      <c r="V31" s="2" t="s">
        <v>131</v>
      </c>
      <c r="W31" s="21">
        <v>45573</v>
      </c>
      <c r="X31" s="72" t="s">
        <v>45</v>
      </c>
      <c r="Z31" s="26" t="s">
        <v>174</v>
      </c>
      <c r="AA31" s="2" t="s">
        <v>203</v>
      </c>
    </row>
    <row r="32" s="2" customFormat="1" ht="20" customHeight="1" spans="1:27">
      <c r="A32" s="1">
        <v>4382</v>
      </c>
      <c r="B32" s="1" t="s">
        <v>123</v>
      </c>
      <c r="C32" s="1" t="s">
        <v>124</v>
      </c>
      <c r="D32" s="1" t="s">
        <v>125</v>
      </c>
      <c r="E32" s="5">
        <v>9</v>
      </c>
      <c r="F32" s="5" t="s">
        <v>198</v>
      </c>
      <c r="G32" s="5" t="s">
        <v>127</v>
      </c>
      <c r="H32" s="1" t="s">
        <v>204</v>
      </c>
      <c r="I32" s="5" t="s">
        <v>75</v>
      </c>
      <c r="J32" s="5"/>
      <c r="K32" s="1">
        <v>1</v>
      </c>
      <c r="L32" s="9">
        <v>2743.36283185841</v>
      </c>
      <c r="M32" s="10">
        <v>3100</v>
      </c>
      <c r="N32" s="11">
        <v>45534</v>
      </c>
      <c r="O32" s="11">
        <v>45537</v>
      </c>
      <c r="P32" s="11">
        <v>45565</v>
      </c>
      <c r="Q32" s="11"/>
      <c r="R32" s="1" t="s">
        <v>130</v>
      </c>
      <c r="S32" s="20"/>
      <c r="T32" s="20"/>
      <c r="U32" s="20"/>
      <c r="V32" s="2" t="s">
        <v>131</v>
      </c>
      <c r="W32" s="21">
        <v>45573</v>
      </c>
      <c r="X32" s="72" t="s">
        <v>45</v>
      </c>
      <c r="Z32" s="26" t="s">
        <v>189</v>
      </c>
      <c r="AA32" s="2" t="s">
        <v>205</v>
      </c>
    </row>
    <row r="33" s="2" customFormat="1" ht="20" customHeight="1" spans="1:27">
      <c r="A33" s="1">
        <v>4813</v>
      </c>
      <c r="B33" s="1" t="s">
        <v>123</v>
      </c>
      <c r="C33" s="1" t="s">
        <v>124</v>
      </c>
      <c r="D33" s="1" t="s">
        <v>125</v>
      </c>
      <c r="E33" s="5">
        <v>9</v>
      </c>
      <c r="F33" s="5" t="s">
        <v>151</v>
      </c>
      <c r="G33" s="5" t="s">
        <v>127</v>
      </c>
      <c r="H33" s="1" t="s">
        <v>206</v>
      </c>
      <c r="I33" s="5" t="s">
        <v>179</v>
      </c>
      <c r="J33" s="5">
        <v>3451500</v>
      </c>
      <c r="K33" s="1">
        <v>3</v>
      </c>
      <c r="L33" s="9">
        <v>94.6902654867257</v>
      </c>
      <c r="M33" s="10">
        <v>321</v>
      </c>
      <c r="N33" s="11">
        <v>45546</v>
      </c>
      <c r="O33" s="11">
        <v>45547</v>
      </c>
      <c r="P33" s="11">
        <v>45565</v>
      </c>
      <c r="Q33" s="11">
        <v>45547</v>
      </c>
      <c r="R33" s="1" t="s">
        <v>130</v>
      </c>
      <c r="S33" s="20"/>
      <c r="T33" s="24"/>
      <c r="U33" s="20"/>
      <c r="V33" s="2" t="s">
        <v>131</v>
      </c>
      <c r="W33" s="21">
        <v>45573</v>
      </c>
      <c r="X33" s="72" t="s">
        <v>45</v>
      </c>
      <c r="Z33" s="26" t="s">
        <v>158</v>
      </c>
      <c r="AA33" s="2" t="s">
        <v>181</v>
      </c>
    </row>
    <row r="34" s="2" customFormat="1" ht="20" customHeight="1" spans="1:27">
      <c r="A34" s="1">
        <v>4814</v>
      </c>
      <c r="B34" s="1" t="s">
        <v>123</v>
      </c>
      <c r="C34" s="1" t="s">
        <v>124</v>
      </c>
      <c r="D34" s="1" t="s">
        <v>125</v>
      </c>
      <c r="E34" s="5">
        <v>9</v>
      </c>
      <c r="F34" s="5" t="s">
        <v>151</v>
      </c>
      <c r="G34" s="5" t="s">
        <v>127</v>
      </c>
      <c r="H34" s="1" t="s">
        <v>206</v>
      </c>
      <c r="I34" s="5" t="s">
        <v>170</v>
      </c>
      <c r="J34" s="5">
        <v>7078000</v>
      </c>
      <c r="K34" s="1">
        <v>2</v>
      </c>
      <c r="L34" s="9">
        <v>103.159292035398</v>
      </c>
      <c r="M34" s="10">
        <v>233.14</v>
      </c>
      <c r="N34" s="11">
        <v>45546</v>
      </c>
      <c r="O34" s="11">
        <v>45547</v>
      </c>
      <c r="P34" s="11">
        <v>45565</v>
      </c>
      <c r="Q34" s="11">
        <v>45547</v>
      </c>
      <c r="R34" s="1" t="s">
        <v>130</v>
      </c>
      <c r="S34" s="20"/>
      <c r="T34" s="24"/>
      <c r="U34" s="20"/>
      <c r="V34" s="2" t="s">
        <v>131</v>
      </c>
      <c r="W34" s="21">
        <v>45573</v>
      </c>
      <c r="X34" s="72" t="s">
        <v>45</v>
      </c>
      <c r="Z34" s="26" t="s">
        <v>158</v>
      </c>
      <c r="AA34" s="2" t="s">
        <v>171</v>
      </c>
    </row>
    <row r="36" s="2" customFormat="1" ht="20" customHeight="1" spans="1:27">
      <c r="A36" s="1">
        <v>4815</v>
      </c>
      <c r="B36" s="1" t="s">
        <v>123</v>
      </c>
      <c r="C36" s="1" t="s">
        <v>124</v>
      </c>
      <c r="D36" s="1" t="s">
        <v>125</v>
      </c>
      <c r="E36" s="5">
        <v>9</v>
      </c>
      <c r="F36" s="5" t="s">
        <v>151</v>
      </c>
      <c r="G36" s="5" t="s">
        <v>127</v>
      </c>
      <c r="H36" s="1" t="s">
        <v>207</v>
      </c>
      <c r="I36" s="5" t="s">
        <v>173</v>
      </c>
      <c r="J36" s="5">
        <v>3238200</v>
      </c>
      <c r="K36" s="1">
        <v>1</v>
      </c>
      <c r="L36" s="9">
        <v>132.743362831858</v>
      </c>
      <c r="M36" s="9">
        <v>150</v>
      </c>
      <c r="N36" s="11">
        <v>45546</v>
      </c>
      <c r="O36" s="11">
        <v>45547</v>
      </c>
      <c r="P36" s="11">
        <v>45585</v>
      </c>
      <c r="Q36" s="11">
        <v>45582</v>
      </c>
      <c r="R36" s="1" t="s">
        <v>130</v>
      </c>
      <c r="S36" s="20"/>
      <c r="T36" s="24"/>
      <c r="U36" s="20"/>
      <c r="V36" s="2" t="s">
        <v>131</v>
      </c>
      <c r="W36" s="21">
        <v>45600</v>
      </c>
      <c r="X36" s="72" t="s">
        <v>82</v>
      </c>
      <c r="Z36" s="26" t="s">
        <v>208</v>
      </c>
      <c r="AA36" s="2" t="s">
        <v>175</v>
      </c>
    </row>
    <row r="37" s="2" customFormat="1" ht="20" customHeight="1" spans="1:27">
      <c r="A37" s="1">
        <v>4816</v>
      </c>
      <c r="B37" s="1" t="s">
        <v>123</v>
      </c>
      <c r="C37" s="1" t="s">
        <v>124</v>
      </c>
      <c r="D37" s="1" t="s">
        <v>125</v>
      </c>
      <c r="E37" s="5">
        <v>9</v>
      </c>
      <c r="F37" s="5" t="s">
        <v>151</v>
      </c>
      <c r="G37" s="5" t="s">
        <v>127</v>
      </c>
      <c r="H37" s="1" t="s">
        <v>207</v>
      </c>
      <c r="I37" s="5" t="s">
        <v>176</v>
      </c>
      <c r="J37" s="5">
        <v>3238124</v>
      </c>
      <c r="K37" s="1">
        <v>1</v>
      </c>
      <c r="L37" s="9">
        <v>777.371681415929</v>
      </c>
      <c r="M37" s="9">
        <v>878.43</v>
      </c>
      <c r="N37" s="11">
        <v>45546</v>
      </c>
      <c r="O37" s="11">
        <v>45547</v>
      </c>
      <c r="P37" s="11">
        <v>45585</v>
      </c>
      <c r="Q37" s="11">
        <v>45582</v>
      </c>
      <c r="R37" s="1" t="s">
        <v>130</v>
      </c>
      <c r="S37" s="20"/>
      <c r="T37" s="24"/>
      <c r="U37" s="20"/>
      <c r="V37" s="2" t="s">
        <v>131</v>
      </c>
      <c r="W37" s="21">
        <v>45600</v>
      </c>
      <c r="X37" s="72" t="s">
        <v>82</v>
      </c>
      <c r="Z37" s="26" t="s">
        <v>208</v>
      </c>
      <c r="AA37" s="2" t="s">
        <v>177</v>
      </c>
    </row>
    <row r="38" s="2" customFormat="1" ht="20" customHeight="1" spans="1:27">
      <c r="A38" s="1">
        <v>4927</v>
      </c>
      <c r="B38" s="1" t="s">
        <v>123</v>
      </c>
      <c r="C38" s="1" t="s">
        <v>124</v>
      </c>
      <c r="D38" s="1" t="s">
        <v>125</v>
      </c>
      <c r="E38" s="5">
        <v>9</v>
      </c>
      <c r="F38" s="5" t="s">
        <v>163</v>
      </c>
      <c r="G38" s="5" t="s">
        <v>127</v>
      </c>
      <c r="H38" s="1" t="s">
        <v>209</v>
      </c>
      <c r="I38" s="5" t="s">
        <v>210</v>
      </c>
      <c r="J38" s="5">
        <v>1516510</v>
      </c>
      <c r="K38" s="1">
        <v>2</v>
      </c>
      <c r="L38" s="9">
        <v>249.557522123894</v>
      </c>
      <c r="M38" s="9">
        <v>564</v>
      </c>
      <c r="N38" s="11">
        <v>45549</v>
      </c>
      <c r="O38" s="11">
        <v>45553</v>
      </c>
      <c r="P38" s="11">
        <v>45562</v>
      </c>
      <c r="Q38" s="11">
        <v>45575</v>
      </c>
      <c r="R38" s="1" t="s">
        <v>130</v>
      </c>
      <c r="S38" s="20"/>
      <c r="T38" s="24"/>
      <c r="U38" s="20"/>
      <c r="V38" s="2" t="s">
        <v>131</v>
      </c>
      <c r="W38" s="21">
        <v>45600</v>
      </c>
      <c r="X38" s="72" t="s">
        <v>82</v>
      </c>
      <c r="Z38" s="26" t="s">
        <v>174</v>
      </c>
      <c r="AA38" s="2" t="s">
        <v>211</v>
      </c>
    </row>
    <row r="39" s="2" customFormat="1" ht="20" customHeight="1" spans="1:27">
      <c r="A39" s="1">
        <v>4928</v>
      </c>
      <c r="B39" s="1" t="s">
        <v>123</v>
      </c>
      <c r="C39" s="1" t="s">
        <v>124</v>
      </c>
      <c r="D39" s="1" t="s">
        <v>125</v>
      </c>
      <c r="E39" s="5">
        <v>9</v>
      </c>
      <c r="F39" s="5" t="s">
        <v>163</v>
      </c>
      <c r="G39" s="5" t="s">
        <v>127</v>
      </c>
      <c r="H39" s="1" t="s">
        <v>209</v>
      </c>
      <c r="I39" s="5" t="s">
        <v>212</v>
      </c>
      <c r="J39" s="5">
        <v>1515510</v>
      </c>
      <c r="K39" s="1">
        <v>2</v>
      </c>
      <c r="L39" s="9">
        <v>283.185840707965</v>
      </c>
      <c r="M39" s="9">
        <v>640</v>
      </c>
      <c r="N39" s="11">
        <v>45549</v>
      </c>
      <c r="O39" s="11">
        <v>45553</v>
      </c>
      <c r="P39" s="11">
        <v>45562</v>
      </c>
      <c r="Q39" s="11">
        <v>45575</v>
      </c>
      <c r="R39" s="1" t="s">
        <v>130</v>
      </c>
      <c r="S39" s="20"/>
      <c r="T39" s="24"/>
      <c r="U39" s="20"/>
      <c r="V39" s="2" t="s">
        <v>131</v>
      </c>
      <c r="W39" s="21">
        <v>45600</v>
      </c>
      <c r="X39" s="72" t="s">
        <v>82</v>
      </c>
      <c r="Z39" s="26" t="s">
        <v>174</v>
      </c>
      <c r="AA39" s="2" t="s">
        <v>213</v>
      </c>
    </row>
    <row r="40" s="2" customFormat="1" ht="20" customHeight="1" spans="1:27">
      <c r="A40" s="1">
        <v>4929</v>
      </c>
      <c r="B40" s="1" t="s">
        <v>123</v>
      </c>
      <c r="C40" s="1" t="s">
        <v>124</v>
      </c>
      <c r="D40" s="1" t="s">
        <v>125</v>
      </c>
      <c r="E40" s="5">
        <v>9</v>
      </c>
      <c r="F40" s="5" t="s">
        <v>163</v>
      </c>
      <c r="G40" s="5" t="s">
        <v>127</v>
      </c>
      <c r="H40" s="1" t="s">
        <v>209</v>
      </c>
      <c r="I40" s="5" t="s">
        <v>214</v>
      </c>
      <c r="J40" s="5">
        <v>9342280</v>
      </c>
      <c r="K40" s="1">
        <v>5</v>
      </c>
      <c r="L40" s="9">
        <v>652.389380530974</v>
      </c>
      <c r="M40" s="9">
        <v>3686</v>
      </c>
      <c r="N40" s="11">
        <v>45549</v>
      </c>
      <c r="O40" s="11">
        <v>45553</v>
      </c>
      <c r="P40" s="11">
        <v>45562</v>
      </c>
      <c r="Q40" s="11">
        <v>45575</v>
      </c>
      <c r="R40" s="1" t="s">
        <v>130</v>
      </c>
      <c r="S40" s="20"/>
      <c r="T40" s="24"/>
      <c r="U40" s="20"/>
      <c r="V40" s="2" t="s">
        <v>131</v>
      </c>
      <c r="W40" s="21">
        <v>45600</v>
      </c>
      <c r="X40" s="72" t="s">
        <v>82</v>
      </c>
      <c r="Z40" s="26" t="s">
        <v>174</v>
      </c>
      <c r="AA40" s="2" t="s">
        <v>215</v>
      </c>
    </row>
    <row r="41" s="2" customFormat="1" ht="20" customHeight="1" spans="1:27">
      <c r="A41" s="1">
        <v>5373</v>
      </c>
      <c r="B41" s="1" t="s">
        <v>123</v>
      </c>
      <c r="C41" s="1" t="s">
        <v>124</v>
      </c>
      <c r="D41" s="1" t="s">
        <v>125</v>
      </c>
      <c r="E41" s="5">
        <v>9</v>
      </c>
      <c r="F41" s="5" t="s">
        <v>126</v>
      </c>
      <c r="G41" s="5" t="s">
        <v>127</v>
      </c>
      <c r="H41" s="1" t="s">
        <v>216</v>
      </c>
      <c r="I41" s="5" t="s">
        <v>217</v>
      </c>
      <c r="J41" s="5">
        <v>9342210</v>
      </c>
      <c r="K41" s="1">
        <v>9</v>
      </c>
      <c r="L41" s="9">
        <v>146.017699115044</v>
      </c>
      <c r="M41" s="9">
        <v>1485</v>
      </c>
      <c r="N41" s="11">
        <v>45555</v>
      </c>
      <c r="O41" s="11">
        <v>45558</v>
      </c>
      <c r="P41" s="11">
        <v>45575</v>
      </c>
      <c r="Q41" s="11">
        <v>45575</v>
      </c>
      <c r="R41" s="1" t="s">
        <v>130</v>
      </c>
      <c r="S41" s="20"/>
      <c r="T41" s="24"/>
      <c r="U41" s="20"/>
      <c r="V41" s="2" t="s">
        <v>131</v>
      </c>
      <c r="W41" s="21">
        <v>45600</v>
      </c>
      <c r="X41" s="72" t="s">
        <v>82</v>
      </c>
      <c r="Z41" s="26" t="s">
        <v>174</v>
      </c>
      <c r="AA41" s="2" t="s">
        <v>218</v>
      </c>
    </row>
    <row r="42" s="2" customFormat="1" ht="20" customHeight="1" spans="1:27">
      <c r="A42" s="1">
        <v>6146</v>
      </c>
      <c r="B42" s="1" t="s">
        <v>123</v>
      </c>
      <c r="C42" s="1" t="s">
        <v>124</v>
      </c>
      <c r="D42" s="1" t="s">
        <v>125</v>
      </c>
      <c r="E42" s="5">
        <v>10</v>
      </c>
      <c r="F42" s="5" t="s">
        <v>198</v>
      </c>
      <c r="G42" s="5" t="s">
        <v>127</v>
      </c>
      <c r="H42" s="1" t="s">
        <v>219</v>
      </c>
      <c r="I42" s="5" t="s">
        <v>220</v>
      </c>
      <c r="J42" s="5">
        <v>3301600</v>
      </c>
      <c r="K42" s="1">
        <v>4</v>
      </c>
      <c r="L42" s="9">
        <v>246.902654867257</v>
      </c>
      <c r="M42" s="9">
        <v>1116</v>
      </c>
      <c r="N42" s="11">
        <v>45575</v>
      </c>
      <c r="O42" s="11">
        <v>45577</v>
      </c>
      <c r="P42" s="11">
        <v>45614</v>
      </c>
      <c r="Q42" s="11">
        <v>45587</v>
      </c>
      <c r="R42" s="1" t="s">
        <v>130</v>
      </c>
      <c r="S42" s="20"/>
      <c r="T42" s="24"/>
      <c r="U42" s="20"/>
      <c r="V42" s="2" t="s">
        <v>131</v>
      </c>
      <c r="W42" s="21">
        <v>45600</v>
      </c>
      <c r="X42" s="72" t="s">
        <v>82</v>
      </c>
      <c r="Z42" s="26" t="s">
        <v>158</v>
      </c>
      <c r="AA42" s="2" t="s">
        <v>221</v>
      </c>
    </row>
    <row r="43" s="2" customFormat="1" ht="20" customHeight="1" spans="1:27">
      <c r="A43" s="1">
        <v>6147</v>
      </c>
      <c r="B43" s="1" t="s">
        <v>123</v>
      </c>
      <c r="C43" s="1" t="s">
        <v>124</v>
      </c>
      <c r="D43" s="1" t="s">
        <v>125</v>
      </c>
      <c r="E43" s="5">
        <v>10</v>
      </c>
      <c r="F43" s="5" t="s">
        <v>198</v>
      </c>
      <c r="G43" s="5" t="s">
        <v>127</v>
      </c>
      <c r="H43" s="1" t="s">
        <v>219</v>
      </c>
      <c r="I43" s="5" t="s">
        <v>222</v>
      </c>
      <c r="J43" s="5">
        <v>3301612</v>
      </c>
      <c r="K43" s="1">
        <v>1</v>
      </c>
      <c r="L43" s="9">
        <v>292.035398230089</v>
      </c>
      <c r="M43" s="9">
        <v>330</v>
      </c>
      <c r="N43" s="11">
        <v>45575</v>
      </c>
      <c r="O43" s="11">
        <v>45577</v>
      </c>
      <c r="P43" s="11">
        <v>45614</v>
      </c>
      <c r="Q43" s="11">
        <v>45587</v>
      </c>
      <c r="R43" s="1" t="s">
        <v>130</v>
      </c>
      <c r="S43" s="20"/>
      <c r="T43" s="24"/>
      <c r="U43" s="20"/>
      <c r="V43" s="2" t="s">
        <v>131</v>
      </c>
      <c r="W43" s="21">
        <v>45600</v>
      </c>
      <c r="X43" s="72" t="s">
        <v>82</v>
      </c>
      <c r="Z43" s="26" t="s">
        <v>158</v>
      </c>
      <c r="AA43" s="2" t="s">
        <v>223</v>
      </c>
    </row>
    <row r="46" s="2" customFormat="1" ht="20" customHeight="1" spans="7:24">
      <c r="G46" s="5"/>
      <c r="I46" s="5"/>
      <c r="J46" s="5"/>
      <c r="K46" s="14" t="s">
        <v>224</v>
      </c>
      <c r="L46" s="14"/>
      <c r="M46" s="14">
        <f>SUM(M2:M43)</f>
        <v>119887.2</v>
      </c>
      <c r="N46" s="5"/>
      <c r="O46" s="5"/>
      <c r="P46" s="5"/>
      <c r="Q46" s="5"/>
      <c r="R46" s="5"/>
      <c r="S46" s="5"/>
      <c r="T46" s="5"/>
      <c r="U46" s="5"/>
      <c r="X46" s="25"/>
    </row>
    <row r="47" s="2" customFormat="1" ht="20" customHeight="1" spans="7:24">
      <c r="G47" s="5"/>
      <c r="I47" s="5"/>
      <c r="J47" s="5"/>
      <c r="K47" s="14"/>
      <c r="L47" s="14"/>
      <c r="M47" s="15">
        <f>M46*0.985</f>
        <v>118088.892</v>
      </c>
      <c r="N47" s="5"/>
      <c r="O47" s="5"/>
      <c r="P47" s="5"/>
      <c r="Q47" s="5"/>
      <c r="R47" s="5"/>
      <c r="S47" s="5"/>
      <c r="T47" s="5"/>
      <c r="U47" s="5"/>
      <c r="X47" s="25"/>
    </row>
  </sheetData>
  <autoFilter xmlns:etc="http://www.wps.cn/officeDocument/2017/etCustomData" ref="A1:AB9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合计</vt:lpstr>
      <vt:lpstr>屹林达明细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2023-05-12T11:15:00Z</dcterms:created>
  <dcterms:modified xsi:type="dcterms:W3CDTF">2025-03-31T09:24:16Z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5380A5956640405DBE476CAFA73605AF_12</vt:lpwstr>
  </property>
</Properties>
</file>