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年终供应商对账单" sheetId="1" r:id="rId1"/>
  </sheets>
  <definedNames>
    <definedName name="_xlnm._FilterDatabase" localSheetId="0" hidden="1">年终供应商对账单!$A$7:$L$38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C33" authorId="0">
      <text>
        <r>
          <rPr>
            <b/>
            <sz val="9"/>
            <rFont val="宋体"/>
            <charset val="134"/>
          </rPr>
          <t xml:space="preserve">自带计算公式
</t>
        </r>
      </text>
    </comment>
  </commentList>
</comments>
</file>

<file path=xl/sharedStrings.xml><?xml version="1.0" encoding="utf-8"?>
<sst xmlns="http://schemas.openxmlformats.org/spreadsheetml/2006/main" count="154" uniqueCount="66">
  <si>
    <t xml:space="preserve"> 供 应 商 对 账 单</t>
  </si>
  <si>
    <t>本次对账周期：</t>
  </si>
  <si>
    <t>至</t>
  </si>
  <si>
    <t>对账单编号：</t>
  </si>
  <si>
    <t>供货单位：</t>
  </si>
  <si>
    <t xml:space="preserve">佛山市平田科技有限公司            </t>
  </si>
  <si>
    <t>购货单位：</t>
  </si>
  <si>
    <t>深圳福达通</t>
  </si>
  <si>
    <t>单位地址：</t>
  </si>
  <si>
    <t>广东省佛山市顺德区杏坛镇顺盈路9号顺德高科智能科技产业中心24栋602</t>
  </si>
  <si>
    <t>深圳市坪山区坪山街道六和社区深汕路75号坪山经济发展有限公司商业楼101</t>
  </si>
  <si>
    <t>联系人及电话：</t>
  </si>
  <si>
    <t>谭强18924216829</t>
  </si>
  <si>
    <t>送货日期</t>
  </si>
  <si>
    <t>送货单号</t>
  </si>
  <si>
    <t>品名</t>
  </si>
  <si>
    <t>规格型号</t>
  </si>
  <si>
    <t>单位</t>
  </si>
  <si>
    <t>数量</t>
  </si>
  <si>
    <t>单价</t>
  </si>
  <si>
    <t>含税单价</t>
  </si>
  <si>
    <t>含税金额</t>
  </si>
  <si>
    <t>备注</t>
  </si>
  <si>
    <t>采购单号</t>
  </si>
  <si>
    <t>2025012201</t>
  </si>
  <si>
    <t>触摸一体机</t>
  </si>
  <si>
    <t>LM-15.6</t>
  </si>
  <si>
    <t>台</t>
  </si>
  <si>
    <t>FDT20250122-01</t>
  </si>
  <si>
    <t>2025021001</t>
  </si>
  <si>
    <t>FDT20250210-05</t>
  </si>
  <si>
    <t>FDT20250208-02</t>
  </si>
  <si>
    <t>LM-2.42</t>
  </si>
  <si>
    <t>FDT20250208-01</t>
  </si>
  <si>
    <t>2025021701</t>
  </si>
  <si>
    <t>物联模块</t>
  </si>
  <si>
    <t>FDT20250117-08</t>
  </si>
  <si>
    <t>LM-17</t>
  </si>
  <si>
    <t>FDT20250212-05</t>
  </si>
  <si>
    <t>LM-10.1</t>
  </si>
  <si>
    <t>FDT20250210-04</t>
  </si>
  <si>
    <t>2025021901</t>
  </si>
  <si>
    <t>FDT20250214-08</t>
  </si>
  <si>
    <t>FDT20250212-06</t>
  </si>
  <si>
    <t>FDT20250220-07</t>
  </si>
  <si>
    <t>FDT20250218-05</t>
  </si>
  <si>
    <t>2025022506</t>
  </si>
  <si>
    <t>FDT20250224-07</t>
  </si>
  <si>
    <t>FDT20250225-12</t>
  </si>
  <si>
    <t>LM-19</t>
  </si>
  <si>
    <t>FDT20250114-06</t>
  </si>
  <si>
    <t>FDT20250220-06</t>
  </si>
  <si>
    <r>
      <t>平田3月账单2月付款，提前一个月付款70W元，返点2%，700000*2%=</t>
    </r>
    <r>
      <rPr>
        <b/>
        <sz val="10"/>
        <color rgb="FF7030A0"/>
        <rFont val="微软雅黑"/>
        <charset val="134"/>
      </rPr>
      <t>14000</t>
    </r>
    <r>
      <rPr>
        <b/>
        <sz val="10"/>
        <color rgb="FFFF0000"/>
        <rFont val="微软雅黑"/>
        <charset val="134"/>
      </rPr>
      <t>，剩下793567-700000-14000=79567正常月结付款</t>
    </r>
  </si>
  <si>
    <t>上期末结余货款：</t>
  </si>
  <si>
    <t>截止目前应开票累计金额：</t>
  </si>
  <si>
    <t>本期应付货款：</t>
  </si>
  <si>
    <t>目前已开票金额：</t>
  </si>
  <si>
    <t>本期已付货款：</t>
  </si>
  <si>
    <t>截止目前未开票金额：</t>
  </si>
  <si>
    <t>截止目前应付货款余额：</t>
  </si>
  <si>
    <t>10月份账单提前付款</t>
  </si>
  <si>
    <t>供应商确认：</t>
  </si>
  <si>
    <t>谭强</t>
  </si>
  <si>
    <t>购货单位确认：</t>
  </si>
  <si>
    <t>龙晶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</si>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</sst>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0"/>
  </numFmts>
  <fonts count="35">
    <font>
      <sz val="12"/>
      <color theme="1"/>
      <name val="等线"/>
      <charset val="134"/>
      <scheme val="minor"/>
    </font>
    <font>
      <sz val="12"/>
      <color theme="1"/>
      <name val="微软雅黑"/>
      <charset val="134"/>
    </font>
    <font>
      <b/>
      <sz val="12"/>
      <name val="微软雅黑"/>
      <charset val="134"/>
    </font>
    <font>
      <b/>
      <sz val="30"/>
      <name val="微软雅黑"/>
      <charset val="134"/>
    </font>
    <font>
      <sz val="12"/>
      <name val="微软雅黑"/>
      <charset val="134"/>
    </font>
    <font>
      <sz val="10"/>
      <color rgb="FF0C0C0C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rgb="FF7030A0"/>
      <name val="微软雅黑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theme="4"/>
      </left>
      <right style="hair">
        <color theme="4"/>
      </right>
      <top style="medium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thin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thin">
        <color theme="4"/>
      </bottom>
      <diagonal/>
    </border>
    <border>
      <left style="medium">
        <color theme="4"/>
      </left>
      <right style="thin">
        <color rgb="FF0071C1"/>
      </right>
      <top/>
      <bottom style="thin">
        <color rgb="FF0071C1"/>
      </bottom>
      <diagonal/>
    </border>
    <border>
      <left style="thin">
        <color rgb="FF0071C1"/>
      </left>
      <right/>
      <top/>
      <bottom style="thin">
        <color rgb="FF0071C1"/>
      </bottom>
      <diagonal/>
    </border>
    <border>
      <left/>
      <right style="thin">
        <color rgb="FF0071C1"/>
      </right>
      <top/>
      <bottom style="thin">
        <color rgb="FF0071C1"/>
      </bottom>
      <diagonal/>
    </border>
    <border>
      <left style="thin">
        <color rgb="FF0071C1"/>
      </left>
      <right style="thin">
        <color rgb="FF0071C1"/>
      </right>
      <top/>
      <bottom style="thin">
        <color rgb="FF0071C1"/>
      </bottom>
      <diagonal/>
    </border>
    <border>
      <left style="medium">
        <color theme="4"/>
      </left>
      <right style="thin">
        <color rgb="FF0071C1"/>
      </right>
      <top style="thin">
        <color rgb="FF0071C1"/>
      </top>
      <bottom style="thin">
        <color rgb="FF0071C1"/>
      </bottom>
      <diagonal/>
    </border>
    <border>
      <left style="thin">
        <color rgb="FF0071C1"/>
      </left>
      <right/>
      <top style="thin">
        <color rgb="FF0071C1"/>
      </top>
      <bottom style="thin">
        <color rgb="FF0071C1"/>
      </bottom>
      <diagonal/>
    </border>
    <border>
      <left/>
      <right style="thin">
        <color rgb="FF0071C1"/>
      </right>
      <top style="thin">
        <color rgb="FF0071C1"/>
      </top>
      <bottom style="thin">
        <color rgb="FF0071C1"/>
      </bottom>
      <diagonal/>
    </border>
    <border>
      <left style="thin">
        <color rgb="FF0071C1"/>
      </left>
      <right style="thin">
        <color rgb="FF0071C1"/>
      </right>
      <top style="thin">
        <color rgb="FF0071C1"/>
      </top>
      <bottom style="thin">
        <color rgb="FF0071C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hair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thin">
        <color theme="4"/>
      </bottom>
      <diagonal/>
    </border>
    <border>
      <left style="thin">
        <color rgb="FF0071C1"/>
      </left>
      <right style="medium">
        <color theme="4"/>
      </right>
      <top/>
      <bottom style="thin">
        <color rgb="FF0071C1"/>
      </bottom>
      <diagonal/>
    </border>
    <border>
      <left style="thin">
        <color rgb="FF0071C1"/>
      </left>
      <right style="medium">
        <color theme="4"/>
      </right>
      <top style="thin">
        <color rgb="FF0071C1"/>
      </top>
      <bottom style="thin">
        <color rgb="FF0071C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5" applyNumberFormat="0" applyAlignment="0" applyProtection="0">
      <alignment vertical="center"/>
    </xf>
    <xf numFmtId="0" fontId="23" fillId="5" borderId="26" applyNumberFormat="0" applyAlignment="0" applyProtection="0">
      <alignment vertical="center"/>
    </xf>
    <xf numFmtId="0" fontId="24" fillId="5" borderId="25" applyNumberFormat="0" applyAlignment="0" applyProtection="0">
      <alignment vertical="center"/>
    </xf>
    <xf numFmtId="0" fontId="25" fillId="6" borderId="27" applyNumberFormat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4" fontId="6" fillId="2" borderId="11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horizontal="center" vertical="center"/>
    </xf>
    <xf numFmtId="14" fontId="6" fillId="0" borderId="11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4" fontId="8" fillId="0" borderId="15" xfId="0" applyNumberFormat="1" applyFont="1" applyFill="1" applyBorder="1" applyAlignment="1">
      <alignment horizontal="center" vertical="center" wrapText="1"/>
    </xf>
    <xf numFmtId="14" fontId="8" fillId="0" borderId="15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10" fillId="0" borderId="16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76" fontId="8" fillId="0" borderId="1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14" fontId="11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76" fontId="6" fillId="0" borderId="16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showGridLines="0" tabSelected="1" topLeftCell="A16" workbookViewId="0">
      <selection activeCell="J30" sqref="J8:J30"/>
    </sheetView>
  </sheetViews>
  <sheetFormatPr defaultColWidth="10" defaultRowHeight="16.5" customHeight="1"/>
  <cols>
    <col min="1" max="1" width="10.3083333333333" style="3" customWidth="1"/>
    <col min="2" max="2" width="11.4583333333333" style="3" customWidth="1"/>
    <col min="3" max="3" width="4.23333333333333" style="3" customWidth="1"/>
    <col min="4" max="4" width="6.2" style="3" customWidth="1"/>
    <col min="5" max="5" width="8.3" style="3" customWidth="1"/>
    <col min="6" max="6" width="4.69166666666667" style="3" customWidth="1"/>
    <col min="7" max="7" width="9.1" style="3" customWidth="1"/>
    <col min="8" max="8" width="11" style="3" customWidth="1"/>
    <col min="9" max="9" width="13.5" style="3" customWidth="1"/>
    <col min="10" max="10" width="10.8" style="3" customWidth="1"/>
    <col min="11" max="11" width="15.3833333333333" style="3" customWidth="1"/>
    <col min="12" max="12" width="12.875" style="3"/>
    <col min="13" max="16384" width="10" style="3"/>
  </cols>
  <sheetData>
    <row r="1" ht="33.75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3.25" customHeight="1" spans="1:1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ht="23.25" customHeight="1" spans="1:11">
      <c r="A3" s="8" t="s">
        <v>1</v>
      </c>
      <c r="B3" s="9">
        <v>45679</v>
      </c>
      <c r="C3" s="9" t="s">
        <v>2</v>
      </c>
      <c r="D3" s="10"/>
      <c r="E3" s="9">
        <v>45713</v>
      </c>
      <c r="F3" s="10"/>
      <c r="G3" s="10" t="s">
        <v>3</v>
      </c>
      <c r="H3" s="10"/>
      <c r="I3" s="46"/>
      <c r="J3" s="47"/>
      <c r="K3" s="48"/>
    </row>
    <row r="4" ht="25.5" customHeight="1" spans="1:11">
      <c r="A4" s="11" t="s">
        <v>4</v>
      </c>
      <c r="B4" s="12" t="s">
        <v>5</v>
      </c>
      <c r="C4" s="12"/>
      <c r="D4" s="12"/>
      <c r="E4" s="12"/>
      <c r="F4" s="12"/>
      <c r="G4" s="12" t="s">
        <v>6</v>
      </c>
      <c r="H4" s="12"/>
      <c r="I4" s="12" t="s">
        <v>7</v>
      </c>
      <c r="J4" s="12"/>
      <c r="K4" s="49"/>
    </row>
    <row r="5" ht="25.5" customHeight="1" spans="1:11">
      <c r="A5" s="11" t="s">
        <v>8</v>
      </c>
      <c r="B5" s="13" t="s">
        <v>9</v>
      </c>
      <c r="C5" s="13"/>
      <c r="D5" s="13"/>
      <c r="E5" s="13"/>
      <c r="F5" s="13"/>
      <c r="G5" s="13" t="s">
        <v>8</v>
      </c>
      <c r="H5" s="13"/>
      <c r="I5" s="13" t="s">
        <v>10</v>
      </c>
      <c r="J5" s="13"/>
      <c r="K5" s="50"/>
    </row>
    <row r="6" ht="25.5" customHeight="1" spans="1:11">
      <c r="A6" s="14" t="s">
        <v>11</v>
      </c>
      <c r="B6" s="15" t="s">
        <v>12</v>
      </c>
      <c r="C6" s="15"/>
      <c r="D6" s="15"/>
      <c r="E6" s="15"/>
      <c r="F6" s="15"/>
      <c r="G6" s="15" t="s">
        <v>11</v>
      </c>
      <c r="H6" s="15"/>
      <c r="I6" s="15"/>
      <c r="J6" s="15"/>
      <c r="K6" s="51"/>
    </row>
    <row r="7" s="1" customFormat="1" ht="26.25" customHeight="1" spans="1:12">
      <c r="A7" s="16" t="s">
        <v>13</v>
      </c>
      <c r="B7" s="17" t="s">
        <v>14</v>
      </c>
      <c r="C7" s="17" t="s">
        <v>15</v>
      </c>
      <c r="D7" s="18"/>
      <c r="E7" s="18" t="s">
        <v>16</v>
      </c>
      <c r="F7" s="19" t="s">
        <v>17</v>
      </c>
      <c r="G7" s="19" t="s">
        <v>18</v>
      </c>
      <c r="H7" s="19" t="s">
        <v>19</v>
      </c>
      <c r="I7" s="19" t="s">
        <v>20</v>
      </c>
      <c r="J7" s="19" t="s">
        <v>21</v>
      </c>
      <c r="K7" s="52" t="s">
        <v>22</v>
      </c>
      <c r="L7" s="1" t="s">
        <v>23</v>
      </c>
    </row>
    <row r="8" s="2" customFormat="1" ht="24" customHeight="1" spans="1:12">
      <c r="A8" s="20">
        <v>45679</v>
      </c>
      <c r="B8" s="21" t="s">
        <v>24</v>
      </c>
      <c r="C8" s="22" t="s">
        <v>25</v>
      </c>
      <c r="D8" s="22"/>
      <c r="E8" s="23" t="s">
        <v>26</v>
      </c>
      <c r="F8" s="24" t="s">
        <v>27</v>
      </c>
      <c r="G8" s="24">
        <v>3</v>
      </c>
      <c r="H8" s="25">
        <f t="shared" ref="H8:H31" si="0">I8/1.13</f>
        <v>1420.35398230089</v>
      </c>
      <c r="I8" s="25">
        <v>1605</v>
      </c>
      <c r="J8" s="25">
        <f t="shared" ref="J8:J31" si="1">G8*I8</f>
        <v>4815</v>
      </c>
      <c r="K8" s="53" t="s">
        <v>28</v>
      </c>
      <c r="L8" s="2">
        <v>250122007</v>
      </c>
    </row>
    <row r="9" s="3" customFormat="1" ht="24" customHeight="1" spans="1:12">
      <c r="A9" s="26">
        <v>45698</v>
      </c>
      <c r="B9" s="27" t="s">
        <v>29</v>
      </c>
      <c r="C9" s="19" t="s">
        <v>25</v>
      </c>
      <c r="D9" s="19"/>
      <c r="E9" s="28" t="s">
        <v>26</v>
      </c>
      <c r="F9" s="29" t="s">
        <v>27</v>
      </c>
      <c r="G9" s="29">
        <v>7</v>
      </c>
      <c r="H9" s="30">
        <f t="shared" si="0"/>
        <v>1420.35398230089</v>
      </c>
      <c r="I9" s="30">
        <v>1605</v>
      </c>
      <c r="J9" s="30">
        <f t="shared" si="1"/>
        <v>11235</v>
      </c>
      <c r="K9" s="54" t="s">
        <v>30</v>
      </c>
      <c r="L9" s="2">
        <v>250210015</v>
      </c>
    </row>
    <row r="10" s="3" customFormat="1" ht="24" customHeight="1" spans="1:12">
      <c r="A10" s="26">
        <v>45698</v>
      </c>
      <c r="B10" s="27" t="s">
        <v>29</v>
      </c>
      <c r="C10" s="19" t="s">
        <v>25</v>
      </c>
      <c r="D10" s="19"/>
      <c r="E10" s="28" t="s">
        <v>26</v>
      </c>
      <c r="F10" s="29" t="s">
        <v>27</v>
      </c>
      <c r="G10" s="29">
        <v>32</v>
      </c>
      <c r="H10" s="30">
        <f t="shared" si="0"/>
        <v>1420.35398230089</v>
      </c>
      <c r="I10" s="30">
        <v>1605</v>
      </c>
      <c r="J10" s="30">
        <f t="shared" si="1"/>
        <v>51360</v>
      </c>
      <c r="K10" s="54" t="s">
        <v>30</v>
      </c>
      <c r="L10" s="2">
        <v>250210015</v>
      </c>
    </row>
    <row r="11" s="3" customFormat="1" ht="24" customHeight="1" spans="1:12">
      <c r="A11" s="26">
        <v>45698</v>
      </c>
      <c r="B11" s="27" t="s">
        <v>29</v>
      </c>
      <c r="C11" s="19" t="s">
        <v>25</v>
      </c>
      <c r="D11" s="19"/>
      <c r="E11" s="28" t="s">
        <v>26</v>
      </c>
      <c r="F11" s="29" t="s">
        <v>27</v>
      </c>
      <c r="G11" s="29">
        <v>165</v>
      </c>
      <c r="H11" s="30">
        <f t="shared" si="0"/>
        <v>1420.35398230089</v>
      </c>
      <c r="I11" s="30">
        <v>1605</v>
      </c>
      <c r="J11" s="30">
        <f t="shared" si="1"/>
        <v>264825</v>
      </c>
      <c r="K11" s="54" t="s">
        <v>31</v>
      </c>
      <c r="L11" s="2">
        <v>250208005</v>
      </c>
    </row>
    <row r="12" s="3" customFormat="1" ht="24" customHeight="1" spans="1:12">
      <c r="A12" s="26">
        <v>45698</v>
      </c>
      <c r="B12" s="27" t="s">
        <v>29</v>
      </c>
      <c r="C12" s="19" t="s">
        <v>25</v>
      </c>
      <c r="D12" s="19"/>
      <c r="E12" s="28" t="s">
        <v>32</v>
      </c>
      <c r="F12" s="29" t="s">
        <v>27</v>
      </c>
      <c r="G12" s="29">
        <v>60</v>
      </c>
      <c r="H12" s="30">
        <f t="shared" si="0"/>
        <v>393.805309734513</v>
      </c>
      <c r="I12" s="30">
        <v>445</v>
      </c>
      <c r="J12" s="30">
        <f t="shared" si="1"/>
        <v>26700</v>
      </c>
      <c r="K12" s="54" t="s">
        <v>33</v>
      </c>
      <c r="L12" s="2">
        <v>250208004</v>
      </c>
    </row>
    <row r="13" s="3" customFormat="1" ht="24" customHeight="1" spans="1:12">
      <c r="A13" s="26">
        <v>45705</v>
      </c>
      <c r="B13" s="27" t="s">
        <v>34</v>
      </c>
      <c r="C13" s="19" t="s">
        <v>35</v>
      </c>
      <c r="D13" s="19"/>
      <c r="E13" s="28"/>
      <c r="F13" s="29" t="s">
        <v>27</v>
      </c>
      <c r="G13" s="29">
        <v>3</v>
      </c>
      <c r="H13" s="30">
        <f t="shared" si="0"/>
        <v>61.0619469026549</v>
      </c>
      <c r="I13" s="30">
        <v>69</v>
      </c>
      <c r="J13" s="30">
        <f t="shared" si="1"/>
        <v>207</v>
      </c>
      <c r="K13" s="54" t="s">
        <v>36</v>
      </c>
      <c r="L13" s="2">
        <v>250120001</v>
      </c>
    </row>
    <row r="14" s="3" customFormat="1" ht="24" customHeight="1" spans="1:12">
      <c r="A14" s="26">
        <v>45705</v>
      </c>
      <c r="B14" s="27" t="s">
        <v>34</v>
      </c>
      <c r="C14" s="19" t="s">
        <v>25</v>
      </c>
      <c r="D14" s="19"/>
      <c r="E14" s="28" t="s">
        <v>37</v>
      </c>
      <c r="F14" s="29" t="s">
        <v>27</v>
      </c>
      <c r="G14" s="29">
        <v>1</v>
      </c>
      <c r="H14" s="30">
        <f t="shared" si="0"/>
        <v>1575.22123893805</v>
      </c>
      <c r="I14" s="30">
        <v>1780</v>
      </c>
      <c r="J14" s="30">
        <f t="shared" si="1"/>
        <v>1780</v>
      </c>
      <c r="K14" s="54" t="s">
        <v>38</v>
      </c>
      <c r="L14" s="2">
        <v>250212005</v>
      </c>
    </row>
    <row r="15" s="3" customFormat="1" ht="24" customHeight="1" spans="1:12">
      <c r="A15" s="26">
        <v>45705</v>
      </c>
      <c r="B15" s="27" t="s">
        <v>34</v>
      </c>
      <c r="C15" s="19" t="s">
        <v>25</v>
      </c>
      <c r="D15" s="19"/>
      <c r="E15" s="28" t="s">
        <v>39</v>
      </c>
      <c r="F15" s="29" t="s">
        <v>27</v>
      </c>
      <c r="G15" s="29">
        <v>1</v>
      </c>
      <c r="H15" s="30">
        <f t="shared" si="0"/>
        <v>1530.97345132743</v>
      </c>
      <c r="I15" s="30">
        <v>1730</v>
      </c>
      <c r="J15" s="30">
        <f t="shared" si="1"/>
        <v>1730</v>
      </c>
      <c r="K15" s="54" t="s">
        <v>40</v>
      </c>
      <c r="L15" s="2">
        <v>250210014</v>
      </c>
    </row>
    <row r="16" s="3" customFormat="1" ht="24" customHeight="1" spans="1:12">
      <c r="A16" s="26">
        <v>45707</v>
      </c>
      <c r="B16" s="27" t="s">
        <v>41</v>
      </c>
      <c r="C16" s="19" t="s">
        <v>25</v>
      </c>
      <c r="D16" s="19"/>
      <c r="E16" s="28" t="s">
        <v>26</v>
      </c>
      <c r="F16" s="29" t="s">
        <v>27</v>
      </c>
      <c r="G16" s="29">
        <v>44</v>
      </c>
      <c r="H16" s="30">
        <f t="shared" si="0"/>
        <v>1420.35398230089</v>
      </c>
      <c r="I16" s="30">
        <v>1605</v>
      </c>
      <c r="J16" s="30">
        <f t="shared" si="1"/>
        <v>70620</v>
      </c>
      <c r="K16" s="54" t="s">
        <v>42</v>
      </c>
      <c r="L16" s="2">
        <v>250214006</v>
      </c>
    </row>
    <row r="17" s="3" customFormat="1" ht="24" customHeight="1" spans="1:12">
      <c r="A17" s="26">
        <v>45707</v>
      </c>
      <c r="B17" s="27" t="s">
        <v>41</v>
      </c>
      <c r="C17" s="19" t="s">
        <v>25</v>
      </c>
      <c r="D17" s="19"/>
      <c r="E17" s="28" t="s">
        <v>26</v>
      </c>
      <c r="F17" s="29" t="s">
        <v>27</v>
      </c>
      <c r="G17" s="29">
        <v>4</v>
      </c>
      <c r="H17" s="30">
        <f t="shared" si="0"/>
        <v>1420.35398230089</v>
      </c>
      <c r="I17" s="30">
        <v>1605</v>
      </c>
      <c r="J17" s="30">
        <f t="shared" si="1"/>
        <v>6420</v>
      </c>
      <c r="K17" s="54" t="s">
        <v>43</v>
      </c>
      <c r="L17" s="2">
        <v>250212006</v>
      </c>
    </row>
    <row r="18" s="3" customFormat="1" ht="24" customHeight="1" spans="1:12">
      <c r="A18" s="26">
        <v>45707</v>
      </c>
      <c r="B18" s="27" t="s">
        <v>41</v>
      </c>
      <c r="C18" s="19" t="s">
        <v>25</v>
      </c>
      <c r="D18" s="19"/>
      <c r="E18" s="28" t="s">
        <v>26</v>
      </c>
      <c r="F18" s="29" t="s">
        <v>27</v>
      </c>
      <c r="G18" s="29">
        <v>5</v>
      </c>
      <c r="H18" s="30">
        <f t="shared" si="0"/>
        <v>1420.35398230089</v>
      </c>
      <c r="I18" s="30">
        <v>1605</v>
      </c>
      <c r="J18" s="30">
        <f t="shared" si="1"/>
        <v>8025</v>
      </c>
      <c r="K18" s="54" t="s">
        <v>43</v>
      </c>
      <c r="L18" s="2">
        <v>250212006</v>
      </c>
    </row>
    <row r="19" s="3" customFormat="1" ht="24" customHeight="1" spans="1:12">
      <c r="A19" s="26">
        <v>45707</v>
      </c>
      <c r="B19" s="27" t="s">
        <v>41</v>
      </c>
      <c r="C19" s="19" t="s">
        <v>25</v>
      </c>
      <c r="D19" s="19"/>
      <c r="E19" s="28" t="s">
        <v>26</v>
      </c>
      <c r="F19" s="29" t="s">
        <v>27</v>
      </c>
      <c r="G19" s="29">
        <v>26</v>
      </c>
      <c r="H19" s="30">
        <f t="shared" si="0"/>
        <v>1420.35398230089</v>
      </c>
      <c r="I19" s="30">
        <v>1605</v>
      </c>
      <c r="J19" s="30">
        <f t="shared" si="1"/>
        <v>41730</v>
      </c>
      <c r="K19" s="54" t="s">
        <v>44</v>
      </c>
      <c r="L19" s="2">
        <v>250221009</v>
      </c>
    </row>
    <row r="20" s="3" customFormat="1" ht="24" customHeight="1" spans="1:12">
      <c r="A20" s="26">
        <v>45707</v>
      </c>
      <c r="B20" s="27" t="s">
        <v>41</v>
      </c>
      <c r="C20" s="19" t="s">
        <v>25</v>
      </c>
      <c r="D20" s="19"/>
      <c r="E20" s="28" t="s">
        <v>26</v>
      </c>
      <c r="F20" s="29" t="s">
        <v>27</v>
      </c>
      <c r="G20" s="29">
        <v>13</v>
      </c>
      <c r="H20" s="30">
        <f t="shared" si="0"/>
        <v>1420.35398230089</v>
      </c>
      <c r="I20" s="30">
        <v>1605</v>
      </c>
      <c r="J20" s="30">
        <f t="shared" si="1"/>
        <v>20865</v>
      </c>
      <c r="K20" s="54" t="s">
        <v>44</v>
      </c>
      <c r="L20" s="55">
        <v>250221009</v>
      </c>
    </row>
    <row r="21" s="3" customFormat="1" ht="24" customHeight="1" spans="1:12">
      <c r="A21" s="26">
        <v>45707</v>
      </c>
      <c r="B21" s="27" t="s">
        <v>41</v>
      </c>
      <c r="C21" s="19" t="s">
        <v>25</v>
      </c>
      <c r="D21" s="19"/>
      <c r="E21" s="28" t="s">
        <v>26</v>
      </c>
      <c r="F21" s="29" t="s">
        <v>27</v>
      </c>
      <c r="G21" s="29">
        <v>15</v>
      </c>
      <c r="H21" s="30">
        <f t="shared" si="0"/>
        <v>1420.35398230089</v>
      </c>
      <c r="I21" s="30">
        <v>1605</v>
      </c>
      <c r="J21" s="30">
        <f t="shared" si="1"/>
        <v>24075</v>
      </c>
      <c r="K21" s="54" t="s">
        <v>45</v>
      </c>
      <c r="L21" s="2">
        <v>250218003</v>
      </c>
    </row>
    <row r="22" s="3" customFormat="1" ht="24" customHeight="1" spans="1:12">
      <c r="A22" s="26">
        <v>45713</v>
      </c>
      <c r="B22" s="27" t="s">
        <v>46</v>
      </c>
      <c r="C22" s="19" t="s">
        <v>25</v>
      </c>
      <c r="D22" s="19"/>
      <c r="E22" s="28" t="s">
        <v>26</v>
      </c>
      <c r="F22" s="29" t="s">
        <v>27</v>
      </c>
      <c r="G22" s="29">
        <v>10</v>
      </c>
      <c r="H22" s="30">
        <f t="shared" si="0"/>
        <v>1420.35398230089</v>
      </c>
      <c r="I22" s="30">
        <v>1605</v>
      </c>
      <c r="J22" s="30">
        <f t="shared" si="1"/>
        <v>16050</v>
      </c>
      <c r="K22" s="54" t="s">
        <v>44</v>
      </c>
      <c r="L22" s="55">
        <v>250221009</v>
      </c>
    </row>
    <row r="23" s="3" customFormat="1" ht="24" customHeight="1" spans="1:12">
      <c r="A23" s="26">
        <v>45713</v>
      </c>
      <c r="B23" s="27" t="s">
        <v>46</v>
      </c>
      <c r="C23" s="19" t="s">
        <v>25</v>
      </c>
      <c r="D23" s="19"/>
      <c r="E23" s="28" t="s">
        <v>26</v>
      </c>
      <c r="F23" s="29" t="s">
        <v>27</v>
      </c>
      <c r="G23" s="29">
        <v>14</v>
      </c>
      <c r="H23" s="30">
        <f t="shared" si="0"/>
        <v>1420.35398230089</v>
      </c>
      <c r="I23" s="30">
        <v>1605</v>
      </c>
      <c r="J23" s="30">
        <f t="shared" si="1"/>
        <v>22470</v>
      </c>
      <c r="K23" s="54" t="s">
        <v>47</v>
      </c>
      <c r="L23" s="2">
        <v>250225004</v>
      </c>
    </row>
    <row r="24" s="3" customFormat="1" ht="24" customHeight="1" spans="1:12">
      <c r="A24" s="26">
        <v>45713</v>
      </c>
      <c r="B24" s="27" t="s">
        <v>46</v>
      </c>
      <c r="C24" s="19" t="s">
        <v>25</v>
      </c>
      <c r="D24" s="19"/>
      <c r="E24" s="28" t="s">
        <v>26</v>
      </c>
      <c r="F24" s="29" t="s">
        <v>27</v>
      </c>
      <c r="G24" s="29">
        <v>54</v>
      </c>
      <c r="H24" s="30">
        <f t="shared" si="0"/>
        <v>1420.35398230089</v>
      </c>
      <c r="I24" s="30">
        <v>1605</v>
      </c>
      <c r="J24" s="30">
        <f t="shared" si="1"/>
        <v>86670</v>
      </c>
      <c r="K24" s="54" t="s">
        <v>48</v>
      </c>
      <c r="L24" s="2">
        <v>250122008</v>
      </c>
    </row>
    <row r="25" s="3" customFormat="1" ht="24" customHeight="1" spans="1:12">
      <c r="A25" s="26">
        <v>45713</v>
      </c>
      <c r="B25" s="27" t="s">
        <v>46</v>
      </c>
      <c r="C25" s="19" t="s">
        <v>25</v>
      </c>
      <c r="D25" s="19"/>
      <c r="E25" s="28" t="s">
        <v>49</v>
      </c>
      <c r="F25" s="29" t="s">
        <v>27</v>
      </c>
      <c r="G25" s="29">
        <v>3</v>
      </c>
      <c r="H25" s="30">
        <f t="shared" si="0"/>
        <v>2345.13274336283</v>
      </c>
      <c r="I25" s="30">
        <v>2650</v>
      </c>
      <c r="J25" s="30">
        <f t="shared" si="1"/>
        <v>7950</v>
      </c>
      <c r="K25" s="54" t="s">
        <v>31</v>
      </c>
      <c r="L25" s="2">
        <v>250208005</v>
      </c>
    </row>
    <row r="26" s="3" customFormat="1" ht="24" customHeight="1" spans="1:12">
      <c r="A26" s="26">
        <v>45713</v>
      </c>
      <c r="B26" s="27" t="s">
        <v>46</v>
      </c>
      <c r="C26" s="19" t="s">
        <v>25</v>
      </c>
      <c r="D26" s="19"/>
      <c r="E26" s="28" t="s">
        <v>49</v>
      </c>
      <c r="F26" s="29" t="s">
        <v>27</v>
      </c>
      <c r="G26" s="29">
        <v>1</v>
      </c>
      <c r="H26" s="30">
        <f t="shared" si="0"/>
        <v>2345.13274336283</v>
      </c>
      <c r="I26" s="30">
        <v>2650</v>
      </c>
      <c r="J26" s="30">
        <f t="shared" si="1"/>
        <v>2650</v>
      </c>
      <c r="K26" s="54" t="s">
        <v>31</v>
      </c>
      <c r="L26" s="2">
        <v>250208005</v>
      </c>
    </row>
    <row r="27" s="3" customFormat="1" ht="24" customHeight="1" spans="1:12">
      <c r="A27" s="26">
        <v>45713</v>
      </c>
      <c r="B27" s="27" t="s">
        <v>46</v>
      </c>
      <c r="C27" s="19" t="s">
        <v>25</v>
      </c>
      <c r="D27" s="19"/>
      <c r="E27" s="28" t="s">
        <v>49</v>
      </c>
      <c r="F27" s="29" t="s">
        <v>27</v>
      </c>
      <c r="G27" s="29">
        <v>36</v>
      </c>
      <c r="H27" s="30">
        <f t="shared" si="0"/>
        <v>2345.13274336283</v>
      </c>
      <c r="I27" s="30">
        <v>2650</v>
      </c>
      <c r="J27" s="30">
        <f t="shared" si="1"/>
        <v>95400</v>
      </c>
      <c r="K27" s="54" t="s">
        <v>50</v>
      </c>
      <c r="L27" s="2">
        <v>250114012</v>
      </c>
    </row>
    <row r="28" s="3" customFormat="1" ht="24" customHeight="1" spans="1:12">
      <c r="A28" s="26">
        <v>45713</v>
      </c>
      <c r="B28" s="27" t="s">
        <v>46</v>
      </c>
      <c r="C28" s="19" t="s">
        <v>25</v>
      </c>
      <c r="D28" s="19"/>
      <c r="E28" s="28" t="s">
        <v>49</v>
      </c>
      <c r="F28" s="29" t="s">
        <v>27</v>
      </c>
      <c r="G28" s="29">
        <v>1</v>
      </c>
      <c r="H28" s="30">
        <f t="shared" si="0"/>
        <v>2345.13274336283</v>
      </c>
      <c r="I28" s="30">
        <v>2650</v>
      </c>
      <c r="J28" s="30">
        <f t="shared" si="1"/>
        <v>2650</v>
      </c>
      <c r="K28" s="54" t="s">
        <v>50</v>
      </c>
      <c r="L28" s="2">
        <v>250114012</v>
      </c>
    </row>
    <row r="29" s="3" customFormat="1" ht="24" customHeight="1" spans="1:12">
      <c r="A29" s="26">
        <v>45713</v>
      </c>
      <c r="B29" s="27" t="s">
        <v>46</v>
      </c>
      <c r="C29" s="19" t="s">
        <v>25</v>
      </c>
      <c r="D29" s="19"/>
      <c r="E29" s="28">
        <v>10.1</v>
      </c>
      <c r="F29" s="29" t="s">
        <v>27</v>
      </c>
      <c r="G29" s="29">
        <v>4</v>
      </c>
      <c r="H29" s="30">
        <f t="shared" si="0"/>
        <v>1530.97345132743</v>
      </c>
      <c r="I29" s="30">
        <v>1730</v>
      </c>
      <c r="J29" s="30">
        <f t="shared" si="1"/>
        <v>6920</v>
      </c>
      <c r="K29" s="54" t="s">
        <v>51</v>
      </c>
      <c r="L29" s="2">
        <v>250221008</v>
      </c>
    </row>
    <row r="30" s="3" customFormat="1" ht="24" customHeight="1" spans="1:12">
      <c r="A30" s="26">
        <v>45713</v>
      </c>
      <c r="B30" s="27" t="s">
        <v>46</v>
      </c>
      <c r="C30" s="19" t="s">
        <v>25</v>
      </c>
      <c r="D30" s="19"/>
      <c r="E30" s="28" t="s">
        <v>26</v>
      </c>
      <c r="F30" s="29" t="s">
        <v>27</v>
      </c>
      <c r="G30" s="29">
        <v>10</v>
      </c>
      <c r="H30" s="30">
        <f t="shared" si="0"/>
        <v>1630.08849557522</v>
      </c>
      <c r="I30" s="30">
        <v>1842</v>
      </c>
      <c r="J30" s="30">
        <f t="shared" si="1"/>
        <v>18420</v>
      </c>
      <c r="K30" s="54" t="s">
        <v>51</v>
      </c>
      <c r="L30" s="2">
        <v>250221008</v>
      </c>
    </row>
    <row r="31" ht="43" customHeight="1" spans="1:11">
      <c r="A31" s="31" t="s">
        <v>52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ht="30.75" customHeight="1" spans="1:11">
      <c r="A32" s="33" t="s">
        <v>53</v>
      </c>
      <c r="B32" s="34"/>
      <c r="C32" s="35">
        <v>0</v>
      </c>
      <c r="D32" s="35"/>
      <c r="E32" s="35"/>
      <c r="F32" s="34"/>
      <c r="G32" s="33" t="s">
        <v>54</v>
      </c>
      <c r="H32" s="33"/>
      <c r="I32" s="33"/>
      <c r="J32" s="35">
        <f>SUM(J8:J30)</f>
        <v>793567</v>
      </c>
      <c r="K32" s="56"/>
    </row>
    <row r="33" ht="30.75" customHeight="1" spans="1:11">
      <c r="A33" s="33" t="s">
        <v>55</v>
      </c>
      <c r="B33" s="34"/>
      <c r="C33" s="35">
        <v>0</v>
      </c>
      <c r="D33" s="35"/>
      <c r="E33" s="35"/>
      <c r="F33" s="34"/>
      <c r="G33" s="33" t="s">
        <v>56</v>
      </c>
      <c r="H33" s="33"/>
      <c r="I33" s="33"/>
      <c r="J33" s="35"/>
      <c r="K33" s="56"/>
    </row>
    <row r="34" ht="30.75" customHeight="1" spans="1:11">
      <c r="A34" s="33" t="s">
        <v>57</v>
      </c>
      <c r="B34" s="33"/>
      <c r="C34" s="35">
        <v>0</v>
      </c>
      <c r="D34" s="35"/>
      <c r="E34" s="35"/>
      <c r="F34" s="34"/>
      <c r="G34" s="33" t="s">
        <v>58</v>
      </c>
      <c r="H34" s="33"/>
      <c r="I34" s="33"/>
      <c r="J34" s="35">
        <f>J32-J33</f>
        <v>793567</v>
      </c>
      <c r="K34" s="56"/>
    </row>
    <row r="35" ht="30.75" customHeight="1" spans="1:11">
      <c r="A35" s="33" t="s">
        <v>59</v>
      </c>
      <c r="B35" s="33"/>
      <c r="C35" s="36">
        <f>J32</f>
        <v>793567</v>
      </c>
      <c r="D35" s="36"/>
      <c r="E35" s="36"/>
      <c r="F35" s="34"/>
      <c r="G35" s="34"/>
      <c r="H35" s="33"/>
      <c r="I35" s="34"/>
      <c r="J35" s="33"/>
      <c r="K35" s="33"/>
    </row>
    <row r="36" s="4" customFormat="1" ht="30.75" customHeight="1" spans="1:11">
      <c r="A36" s="37" t="s">
        <v>60</v>
      </c>
      <c r="B36" s="37"/>
      <c r="C36" s="38">
        <v>700000</v>
      </c>
      <c r="D36" s="38"/>
      <c r="E36" s="38"/>
      <c r="F36" s="39"/>
      <c r="G36" s="39"/>
      <c r="H36" s="39"/>
      <c r="I36" s="39"/>
      <c r="J36" s="39"/>
      <c r="K36" s="39"/>
    </row>
    <row r="37" s="5" customFormat="1" ht="30.75" customHeight="1" spans="1:11">
      <c r="A37" s="40" t="s">
        <v>61</v>
      </c>
      <c r="B37" s="40"/>
      <c r="C37" s="40" t="s">
        <v>62</v>
      </c>
      <c r="D37" s="40"/>
      <c r="E37" s="40"/>
      <c r="F37" s="41"/>
      <c r="G37" s="40" t="s">
        <v>63</v>
      </c>
      <c r="H37" s="40"/>
      <c r="I37" s="40"/>
      <c r="J37" s="40" t="s">
        <v>64</v>
      </c>
      <c r="K37" s="40"/>
    </row>
    <row r="38" s="5" customFormat="1" ht="30.75" customHeight="1" spans="1:11">
      <c r="A38" s="42" t="s">
        <v>65</v>
      </c>
      <c r="B38" s="42"/>
      <c r="C38" s="43">
        <v>45713</v>
      </c>
      <c r="D38" s="43"/>
      <c r="E38" s="43"/>
      <c r="F38" s="44"/>
      <c r="G38" s="42" t="s">
        <v>65</v>
      </c>
      <c r="H38" s="42"/>
      <c r="I38" s="42"/>
      <c r="J38" s="43">
        <v>45713</v>
      </c>
      <c r="K38" s="57"/>
    </row>
    <row r="39" spans="1:1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ht="15.75"/>
  </sheetData>
  <autoFilter xmlns:etc="http://www.wps.cn/officeDocument/2017/etCustomData" ref="A7:L38" etc:filterBottomFollowUsedRange="0">
    <extLst/>
  </autoFilter>
  <mergeCells count="65">
    <mergeCell ref="C3:D3"/>
    <mergeCell ref="E3:F3"/>
    <mergeCell ref="G3:H3"/>
    <mergeCell ref="I3:K3"/>
    <mergeCell ref="B4:F4"/>
    <mergeCell ref="G4:H4"/>
    <mergeCell ref="I4:K4"/>
    <mergeCell ref="B5:F5"/>
    <mergeCell ref="G5:H5"/>
    <mergeCell ref="I5:K5"/>
    <mergeCell ref="B6:F6"/>
    <mergeCell ref="G6:H6"/>
    <mergeCell ref="I6:K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A31:K31"/>
    <mergeCell ref="A32:B32"/>
    <mergeCell ref="C32:E32"/>
    <mergeCell ref="G32:I32"/>
    <mergeCell ref="J32:K32"/>
    <mergeCell ref="A33:B33"/>
    <mergeCell ref="C33:E33"/>
    <mergeCell ref="G33:I33"/>
    <mergeCell ref="J33:K33"/>
    <mergeCell ref="A34:B34"/>
    <mergeCell ref="C34:E34"/>
    <mergeCell ref="G34:I34"/>
    <mergeCell ref="J34:K34"/>
    <mergeCell ref="A35:B35"/>
    <mergeCell ref="C35:E35"/>
    <mergeCell ref="H35:I35"/>
    <mergeCell ref="A36:B36"/>
    <mergeCell ref="C36:E36"/>
    <mergeCell ref="F36:K36"/>
    <mergeCell ref="A37:B37"/>
    <mergeCell ref="C37:E37"/>
    <mergeCell ref="G37:I37"/>
    <mergeCell ref="J37:K37"/>
    <mergeCell ref="A38:B38"/>
    <mergeCell ref="C38:E38"/>
    <mergeCell ref="G38:I38"/>
    <mergeCell ref="J38:K38"/>
    <mergeCell ref="A1:K2"/>
  </mergeCells>
  <pageMargins left="0.25" right="0.25" top="0.75" bottom="0.75" header="0.298611111111111" footer="0.298611111111111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年终供应商对账单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WPS_1675995106</cp:lastModifiedBy>
  <dcterms:created xsi:type="dcterms:W3CDTF">2006-09-16T00:00:00Z</dcterms:created>
  <dcterms:modified xsi:type="dcterms:W3CDTF">2025-03-19T01:21:56Z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90B174EF5CE04F7687B4E708D3E97E97_13</vt:lpwstr>
  </property>
  <property fmtid="{D5CDD505-2E9C-101B-9397-08002B2CF9AE}" pid="3" name="KSOProductBuildVer">
    <vt:lpwstr>2052-12.1.0.20305</vt:lpwstr>
  </property>
  <property fmtid="{D5CDD505-2E9C-101B-9397-08002B2CF9AE}" pid="4" name="KSOTemplateUUID">
    <vt:lpwstr>v1.0_mb_EQRIi+82D/nxL++uiriZ+A==</vt:lpwstr>
  </property>
  <property fmtid="{D5CDD505-2E9C-101B-9397-08002B2CF9AE}" pid="5" name="KSOReadingLayout">
    <vt:bool>true</vt:bool>
  </property>
</Properties>
</file>