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<sst xmlns="http://schemas.openxmlformats.org/spreadsheetml/2006/main" count="243" uniqueCount="116">
  <si>
    <t xml:space="preserve">  深圳宏康电气有限公司</t>
  </si>
  <si>
    <t>对 账 单</t>
  </si>
  <si>
    <t xml:space="preserve">客户名称：深圳市海纳德自动化设备有限公司/NO.SND262                  2024年12月21日至2025年1月20日对账清单 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</si>
  <si>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</si>
  <si>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</si>
  <si>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</si>
  <si>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</si>
  <si>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</si>
  <si>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</si>
  <si>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</si>
  <si>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</si>
  <si>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</si>
  <si>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HK-1060.8030</t>
  </si>
  <si>
    <t>电控箱</t>
  </si>
  <si>
    <t>800*600*300</t>
  </si>
  <si>
    <t>台</t>
  </si>
  <si>
    <t>体1.5门1.5，安装板1.5，RAL7035</t>
  </si>
  <si>
    <t>支架</t>
  </si>
  <si>
    <t>120*310=2件组合</t>
  </si>
  <si>
    <t>件</t>
  </si>
  <si>
    <t>1.5厚</t>
  </si>
  <si>
    <t>以上属12-17合同  共133件  合同编号：YILD2024012017009</t>
  </si>
  <si>
    <t>HK-6613.0509  5台</t>
  </si>
  <si>
    <t>非标箱</t>
  </si>
  <si>
    <t>1350*650*300</t>
  </si>
  <si>
    <t>体1.5门1.5安装板1.5，带脚100</t>
  </si>
  <si>
    <t>HK-6613.0509-A000  1台</t>
  </si>
  <si>
    <t>1100*600*300</t>
  </si>
  <si>
    <t>以上属12-18合同  共5件  合同编号：YILD2024012018009</t>
  </si>
  <si>
    <t>控制箱</t>
  </si>
  <si>
    <t>H120*W220*D170</t>
  </si>
  <si>
    <t>1.5厚 5052铝</t>
  </si>
  <si>
    <t>以上属12-2合同  共4件  合同编号：YILD202401202009</t>
  </si>
  <si>
    <t>网络机柜</t>
  </si>
  <si>
    <t>1000*650*800</t>
  </si>
  <si>
    <t>以上属12-6合同  共10件  合同编号：YILD202401206009</t>
  </si>
  <si>
    <t>项目名称：KPT</t>
  </si>
  <si>
    <t>顶盖</t>
  </si>
  <si>
    <t>400*210</t>
  </si>
  <si>
    <t>个</t>
  </si>
  <si>
    <t>以上属12-18合同  共1件  合同编号：YILD20240120018010</t>
  </si>
  <si>
    <t xml:space="preserve">5501.615(1) 邱旺旺---冬旭用 </t>
  </si>
  <si>
    <t>2U承板</t>
  </si>
  <si>
    <t>445*246*80</t>
  </si>
  <si>
    <t>2.0厚</t>
  </si>
  <si>
    <t>以上属12-23合同  共109件  合同编号：YILD2024012023009</t>
  </si>
  <si>
    <t>1U盲板</t>
  </si>
  <si>
    <t>44.5*483</t>
  </si>
  <si>
    <t>1.2厚</t>
  </si>
  <si>
    <t>6U盲板</t>
  </si>
  <si>
    <t>267*483</t>
  </si>
  <si>
    <t>以上属12-20合同  共10件  合同编号：YILD2024012020009</t>
  </si>
  <si>
    <t>非标tp台</t>
  </si>
  <si>
    <t>1000*600*400+100</t>
  </si>
  <si>
    <t>1.8/2.5厚 含脚轮</t>
  </si>
  <si>
    <t>以上属12-9合同  共2件  合同编号：YILD202401209009</t>
  </si>
  <si>
    <t>线槽支架</t>
  </si>
  <si>
    <t>160*80</t>
  </si>
  <si>
    <t>以上属12-26合同  共164件  合同编号：YILD2024012026009</t>
  </si>
  <si>
    <t>非标操作台</t>
  </si>
  <si>
    <t>含脚轮</t>
  </si>
  <si>
    <t>以上属10-29合同  共7件  合同编号：YILD2024010029009</t>
  </si>
  <si>
    <t>层板</t>
  </si>
  <si>
    <t>505*475*15</t>
  </si>
  <si>
    <t>以上属12-31合同  共160件  合同编号：YILD2024012031010</t>
  </si>
  <si>
    <t>备注：三迪</t>
  </si>
  <si>
    <t>底座</t>
  </si>
  <si>
    <t>50*800*280</t>
  </si>
  <si>
    <t>2.5厚 威图7035色</t>
  </si>
  <si>
    <t>以上属1-3合同  共42件  合同编号：YILD20250103009</t>
  </si>
  <si>
    <t>户内动力柜</t>
  </si>
  <si>
    <t>2000*1000*500</t>
  </si>
  <si>
    <t>单层门体1.5门2.0，安装板2.0，含100高底座，含灯管和行程开关，含1个风扇和风扇罩</t>
  </si>
  <si>
    <t>邱汪汪</t>
  </si>
  <si>
    <t>1194487(2)</t>
  </si>
  <si>
    <t>489*675*32</t>
  </si>
  <si>
    <t>1.5厚 颜色订制         威图浅绿色</t>
  </si>
  <si>
    <t>粉未</t>
  </si>
  <si>
    <t>项</t>
  </si>
  <si>
    <t>以上属12-31合同  共3件  合同编号：YILD2024012031009</t>
  </si>
  <si>
    <t>体1.5门1.5，安装
1.5，RAL7035</t>
  </si>
  <si>
    <t>以上属1-10合同  共3件  合同编号：YILD202501010009</t>
  </si>
  <si>
    <t>资料盒</t>
  </si>
  <si>
    <t>800宽</t>
  </si>
  <si>
    <t>中款</t>
  </si>
  <si>
    <t>3层层板</t>
  </si>
  <si>
    <t>以上属1-11合同  共20件  合同编号：YILD2025010110009</t>
  </si>
  <si>
    <t>以上属1-14合同  共7件  合同编号：YILD202501013009</t>
  </si>
  <si>
    <t>备注：邱旺旺，冬旭</t>
  </si>
  <si>
    <t>顶盖板</t>
  </si>
  <si>
    <t>988.5*788.5=1  520*170=1</t>
  </si>
  <si>
    <t>套</t>
  </si>
  <si>
    <t>方管加力  1.5厚板</t>
  </si>
  <si>
    <t>以上属1-15合同  共1件  合同编号：YILD202501015009</t>
  </si>
  <si>
    <t>以上属1-17合同  共30件  合同编号：YILD202501017009</t>
  </si>
  <si>
    <t>宏康 电控柜 HK-AK071040BS03P2 1000×700×400mm</t>
  </si>
  <si>
    <t>电控柜</t>
  </si>
  <si>
    <t>1000*700*400</t>
  </si>
  <si>
    <t>H100，体1.5门2.0安装板2.5带灯，文件盒</t>
  </si>
  <si>
    <t>宏康 电控柜 HK-AK091035BD03P2 900×1000×350mm</t>
  </si>
  <si>
    <t>1000*900*350</t>
  </si>
  <si>
    <t>宏康 组合电柜 HK-AK070730ND03P2</t>
  </si>
  <si>
    <t>700*700*300</t>
  </si>
  <si>
    <t>不带底座体1.5门2.0安装板2.5带灯，文件盒</t>
  </si>
  <si>
    <t>宏康 组合电柜 HK-AK091035ND03P2</t>
  </si>
  <si>
    <t>宏康 组合电柜 HK-AK091235ND03P2</t>
  </si>
  <si>
    <t>1200*900*350</t>
  </si>
  <si>
    <t>以上属10-31合同  共155件  合同编号：YILD2024010031009</t>
  </si>
  <si>
    <r>
      <rPr>
        <sz val="10"/>
        <color theme="1"/>
        <rFont val="宋体"/>
        <charset val="134"/>
        <scheme val="minor"/>
      </rPr>
      <t>不带底座体1.5门2.0安装板2.5带灯，文件盒</t>
    </r>
    <r>
      <rPr>
        <sz val="10"/>
        <color indexed="10"/>
        <rFont val="宋体"/>
        <charset val="134"/>
      </rPr>
      <t>，RAL9003</t>
    </r>
  </si>
  <si>
    <t>以上属11-5合同  共6件  合同编号：YILD20240110509</t>
  </si>
  <si>
    <t>以上属11-8合同  共23件  合同编号：YILD202401108009</t>
  </si>
  <si>
    <t>以上属11-12合同  共1件  合同编号：YILD202401101207</t>
  </si>
  <si>
    <t>宏康 电控柜 HKAK071040BS03P21000x700x400mm</t>
  </si>
  <si>
    <t>H100，体1.5门2.0安装2.5带灯，文件盒/不含</t>
  </si>
  <si>
    <t>以上属11-12合同  共9件  合同编号：YILD202401101209</t>
  </si>
  <si>
    <t>2025年1月应收款合计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</si>
</sst>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#,##0.00_);[Red]\(#,##0.00\)"/>
    <numFmt numFmtId="179" formatCode="#,##0.00_ "/>
    <numFmt numFmtId="180" formatCode="&quot;￥&quot;#,##0.00_);[Red]\(&quot;￥&quot;#,##0.00\)"/>
  </numFmts>
  <fonts count="62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新宋体"/>
      <charset val="134"/>
    </font>
    <font>
      <sz val="12"/>
      <color indexed="8"/>
      <name val="新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新宋体"/>
      <charset val="134"/>
    </font>
    <font>
      <sz val="10"/>
      <name val="新宋体"/>
      <charset val="134"/>
    </font>
    <font>
      <sz val="11"/>
      <color theme="1"/>
      <name val="微软雅黑"/>
      <charset val="134"/>
    </font>
    <font>
      <sz val="9"/>
      <name val="宋体"/>
      <charset val="134"/>
    </font>
    <font>
      <sz val="12"/>
      <name val="新宋体"/>
      <charset val="134"/>
    </font>
    <font>
      <sz val="11"/>
      <name val="宋体"/>
      <charset val="134"/>
    </font>
    <font>
      <sz val="11"/>
      <name val="新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新宋体"/>
      <charset val="134"/>
    </font>
    <font>
      <sz val="12"/>
      <color theme="1"/>
      <name val="新宋体"/>
      <charset val="134"/>
    </font>
    <font>
      <b/>
      <sz val="10"/>
      <color indexed="8"/>
      <name val="新宋体"/>
      <charset val="134"/>
    </font>
    <font>
      <sz val="10"/>
      <color rgb="FF000000"/>
      <name val="新宋体"/>
      <charset val="134"/>
    </font>
    <font>
      <sz val="10"/>
      <color theme="1"/>
      <name val="宋体"/>
      <charset val="134"/>
      <scheme val="minor"/>
    </font>
    <font>
      <sz val="12"/>
      <color rgb="FF000000"/>
      <name val="新宋体"/>
      <charset val="134"/>
    </font>
    <font>
      <sz val="10"/>
      <color indexed="8"/>
      <name val="新宋体"/>
      <charset val="134"/>
    </font>
    <font>
      <sz val="12"/>
      <color theme="1"/>
      <name val="楷体_GB2312"/>
      <charset val="134"/>
    </font>
    <font>
      <sz val="11"/>
      <color indexed="8"/>
      <name val="新宋体"/>
      <charset val="134"/>
    </font>
    <font>
      <sz val="12"/>
      <color indexed="8"/>
      <name val="新宋体"/>
      <charset val="134"/>
    </font>
    <font>
      <sz val="11"/>
      <color theme="1"/>
      <name val="微软雅黑"/>
      <family val="2"/>
      <charset val="134"/>
    </font>
    <font>
      <sz val="12"/>
      <color indexed="8"/>
      <name val="新宋体"/>
      <family val="3"/>
      <charset val="134"/>
    </font>
    <font>
      <sz val="12"/>
      <color theme="1"/>
      <name val="新宋体"/>
      <family val="3"/>
      <charset val="134"/>
    </font>
    <font>
      <sz val="10"/>
      <name val="新宋体"/>
      <family val="3"/>
      <charset val="134"/>
    </font>
    <font>
      <sz val="11"/>
      <color indexed="8"/>
      <name val="新宋体"/>
      <family val="3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新宋体"/>
      <charset val="134"/>
    </font>
    <font>
      <sz val="12"/>
      <color rgb="FF000000"/>
      <name val="新宋体"/>
      <family val="3"/>
      <charset val="134"/>
    </font>
    <font>
      <sz val="10"/>
      <color rgb="FF000000"/>
      <name val="新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6" borderId="9" applyNumberFormat="0" applyAlignment="0" applyProtection="0">
      <alignment vertical="center"/>
    </xf>
    <xf numFmtId="0" fontId="51" fillId="7" borderId="10" applyNumberFormat="0" applyAlignment="0" applyProtection="0">
      <alignment vertical="center"/>
    </xf>
    <xf numFmtId="0" fontId="52" fillId="7" borderId="9" applyNumberFormat="0" applyAlignment="0" applyProtection="0">
      <alignment vertical="center"/>
    </xf>
    <xf numFmtId="0" fontId="53" fillId="8" borderId="11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13" fillId="0" borderId="0"/>
  </cellStyleXfs>
  <cellXfs count="1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58" fontId="0" fillId="0" borderId="1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78" fontId="13" fillId="2" borderId="1" xfId="49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76" fontId="11" fillId="2" borderId="1" xfId="0" applyNumberFormat="1" applyFont="1" applyFill="1" applyBorder="1" applyAlignment="1">
      <alignment vertical="center"/>
    </xf>
    <xf numFmtId="40" fontId="16" fillId="2" borderId="1" xfId="0" applyNumberFormat="1" applyFont="1" applyFill="1" applyBorder="1" applyAlignment="1">
      <alignment vertical="center"/>
    </xf>
    <xf numFmtId="176" fontId="14" fillId="2" borderId="1" xfId="0" applyNumberFormat="1" applyFont="1" applyFill="1" applyBorder="1" applyAlignment="1">
      <alignment vertical="center"/>
    </xf>
    <xf numFmtId="176" fontId="13" fillId="2" borderId="1" xfId="0" applyNumberFormat="1" applyFont="1" applyFill="1" applyBorder="1" applyAlignment="1">
      <alignment vertical="center"/>
    </xf>
    <xf numFmtId="177" fontId="10" fillId="2" borderId="1" xfId="0" applyNumberFormat="1" applyFont="1" applyFill="1" applyBorder="1" applyAlignment="1">
      <alignment horizontal="center" vertical="center"/>
    </xf>
    <xf numFmtId="177" fontId="1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8" fontId="13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vertical="center"/>
    </xf>
    <xf numFmtId="177" fontId="11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76" fontId="13" fillId="0" borderId="1" xfId="49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 vertical="center"/>
    </xf>
    <xf numFmtId="176" fontId="13" fillId="3" borderId="1" xfId="49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176" fontId="13" fillId="2" borderId="1" xfId="49" applyNumberFormat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76" fontId="32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6" fontId="31" fillId="2" borderId="1" xfId="0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179" fontId="12" fillId="2" borderId="1" xfId="0" applyNumberFormat="1" applyFont="1" applyFill="1" applyBorder="1" applyAlignment="1">
      <alignment horizontal="center" vertical="center"/>
    </xf>
    <xf numFmtId="178" fontId="13" fillId="2" borderId="1" xfId="49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43" fontId="13" fillId="2" borderId="1" xfId="0" applyNumberFormat="1" applyFont="1" applyFill="1" applyBorder="1" applyAlignment="1">
      <alignment horizontal="center" vertical="center"/>
    </xf>
    <xf numFmtId="177" fontId="34" fillId="2" borderId="1" xfId="0" applyNumberFormat="1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vertical="center"/>
    </xf>
    <xf numFmtId="177" fontId="35" fillId="2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179" fontId="12" fillId="0" borderId="1" xfId="0" applyNumberFormat="1" applyFont="1" applyFill="1" applyBorder="1" applyAlignment="1">
      <alignment horizontal="center" vertical="center"/>
    </xf>
    <xf numFmtId="178" fontId="13" fillId="0" borderId="1" xfId="49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176" fontId="13" fillId="2" borderId="1" xfId="0" applyNumberFormat="1" applyFont="1" applyFill="1" applyBorder="1" applyAlignment="1">
      <alignment vertical="center"/>
    </xf>
    <xf numFmtId="176" fontId="37" fillId="2" borderId="1" xfId="0" applyNumberFormat="1" applyFont="1" applyFill="1" applyBorder="1" applyAlignment="1">
      <alignment vertical="center"/>
    </xf>
    <xf numFmtId="177" fontId="9" fillId="2" borderId="0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177" fontId="19" fillId="2" borderId="4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80" fontId="38" fillId="4" borderId="1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abSelected="1" workbookViewId="0">
      <selection activeCell="A1" sqref="$A1:$XFD100"/>
    </sheetView>
  </sheetViews>
  <sheetFormatPr defaultColWidth="9" defaultRowHeight="13.5"/>
  <cols>
    <col min="2" max="2" width="17.75" customWidth="1"/>
    <col min="3" max="3" width="33.5" customWidth="1"/>
    <col min="4" max="4" width="27.125" customWidth="1"/>
    <col min="7" max="7" width="13.5" customWidth="1"/>
    <col min="8" max="8" width="16.375" customWidth="1"/>
    <col min="9" max="9" width="65.5" customWidth="1"/>
  </cols>
  <sheetData>
    <row r="1" s="1" customFormat="1" ht="32" customHeight="1" spans="1:9">
      <c r="A1" s="2" t="s">
        <v>0</v>
      </c>
      <c r="B1" s="2"/>
      <c r="C1" s="3"/>
      <c r="D1" s="4"/>
      <c r="E1" s="5"/>
      <c r="F1" s="4"/>
      <c r="G1" s="6"/>
      <c r="H1" s="4"/>
      <c r="I1" s="5"/>
    </row>
    <row r="2" s="1" customFormat="1" ht="26" customHeight="1" spans="1:9">
      <c r="A2" s="7" t="s">
        <v>1</v>
      </c>
      <c r="B2" s="7"/>
      <c r="C2" s="8"/>
      <c r="D2" s="7"/>
      <c r="E2" s="9"/>
      <c r="F2" s="7"/>
      <c r="G2" s="10"/>
      <c r="H2" s="7"/>
      <c r="I2" s="9"/>
    </row>
    <row r="3" s="1" customFormat="1" ht="29" customHeight="1" spans="1:9">
      <c r="A3" s="11" t="s">
        <v>2</v>
      </c>
      <c r="B3" s="11"/>
      <c r="C3" s="12"/>
      <c r="D3" s="13"/>
      <c r="E3" s="14"/>
      <c r="F3" s="13"/>
      <c r="G3" s="15"/>
      <c r="H3" s="13"/>
      <c r="I3" s="14"/>
    </row>
    <row r="4" s="1" customFormat="1" ht="27" customHeight="1" spans="1:9">
      <c r="A4" s="16" t="s">
        <v>3</v>
      </c>
      <c r="B4" s="16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6" t="s">
        <v>9</v>
      </c>
      <c r="H4" s="18" t="s">
        <v>10</v>
      </c>
      <c r="I4" s="17" t="s">
        <v>11</v>
      </c>
    </row>
    <row r="5" customFormat="1" ht="20" customHeight="1" spans="1:9">
      <c r="A5" s="19">
        <v>1</v>
      </c>
      <c r="B5" s="20">
        <v>45649</v>
      </c>
      <c r="C5" s="21" t="s">
        <v>12</v>
      </c>
      <c r="D5" s="21"/>
      <c r="E5" s="21"/>
      <c r="F5" s="22"/>
      <c r="G5" s="23"/>
      <c r="H5" s="24"/>
      <c r="I5" s="83"/>
    </row>
    <row r="6" customFormat="1" ht="20" customHeight="1" spans="1:9">
      <c r="A6" s="19">
        <v>2</v>
      </c>
      <c r="B6" s="20"/>
      <c r="C6" s="25" t="s">
        <v>13</v>
      </c>
      <c r="D6" s="25" t="s">
        <v>14</v>
      </c>
      <c r="E6" s="25" t="s">
        <v>15</v>
      </c>
      <c r="F6" s="26">
        <v>10</v>
      </c>
      <c r="G6" s="27">
        <v>500</v>
      </c>
      <c r="H6" s="28">
        <f t="shared" ref="H6:H10" si="0">G6*F6</f>
        <v>5000</v>
      </c>
      <c r="I6" s="84" t="s">
        <v>16</v>
      </c>
    </row>
    <row r="7" customFormat="1" ht="20" customHeight="1" spans="1:9">
      <c r="A7" s="19">
        <v>3</v>
      </c>
      <c r="B7" s="20"/>
      <c r="C7" s="29" t="s">
        <v>17</v>
      </c>
      <c r="D7" s="29" t="s">
        <v>18</v>
      </c>
      <c r="E7" s="29" t="s">
        <v>19</v>
      </c>
      <c r="F7" s="29">
        <v>8</v>
      </c>
      <c r="G7" s="30">
        <v>12</v>
      </c>
      <c r="H7" s="31">
        <f t="shared" si="0"/>
        <v>96</v>
      </c>
      <c r="I7" s="29" t="s">
        <v>20</v>
      </c>
    </row>
    <row r="8" customFormat="1" ht="20" customHeight="1" spans="1:9">
      <c r="A8" s="19">
        <v>4</v>
      </c>
      <c r="B8" s="20"/>
      <c r="C8" s="32" t="s">
        <v>21</v>
      </c>
      <c r="D8" s="33"/>
      <c r="E8" s="33"/>
      <c r="F8" s="33"/>
      <c r="G8" s="34"/>
      <c r="H8" s="31"/>
      <c r="I8" s="85"/>
    </row>
    <row r="9" customFormat="1" ht="20" customHeight="1" spans="1:9">
      <c r="A9" s="19">
        <v>5</v>
      </c>
      <c r="B9" s="20"/>
      <c r="C9" s="21" t="s">
        <v>22</v>
      </c>
      <c r="D9" s="21"/>
      <c r="E9" s="35"/>
      <c r="F9" s="35"/>
      <c r="G9" s="30"/>
      <c r="H9" s="30"/>
      <c r="I9" s="42"/>
    </row>
    <row r="10" customFormat="1" ht="20" customHeight="1" spans="1:9">
      <c r="A10" s="19">
        <v>6</v>
      </c>
      <c r="B10" s="20"/>
      <c r="C10" s="29" t="s">
        <v>23</v>
      </c>
      <c r="D10" s="29" t="s">
        <v>24</v>
      </c>
      <c r="E10" s="29" t="s">
        <v>15</v>
      </c>
      <c r="F10" s="29">
        <v>5</v>
      </c>
      <c r="G10" s="30">
        <v>930</v>
      </c>
      <c r="H10" s="31">
        <f t="shared" si="0"/>
        <v>4650</v>
      </c>
      <c r="I10" s="86" t="s">
        <v>25</v>
      </c>
    </row>
    <row r="11" customFormat="1" ht="20" customHeight="1" spans="1:9">
      <c r="A11" s="19">
        <v>7</v>
      </c>
      <c r="B11" s="20"/>
      <c r="C11" s="36" t="s">
        <v>26</v>
      </c>
      <c r="D11" s="36"/>
      <c r="E11" s="37"/>
      <c r="F11" s="38"/>
      <c r="G11" s="34"/>
      <c r="H11" s="28"/>
      <c r="I11" s="87"/>
    </row>
    <row r="12" customFormat="1" ht="20" customHeight="1" spans="1:9">
      <c r="A12" s="19">
        <v>8</v>
      </c>
      <c r="B12" s="20"/>
      <c r="C12" s="29" t="s">
        <v>23</v>
      </c>
      <c r="D12" s="29" t="s">
        <v>24</v>
      </c>
      <c r="E12" s="29" t="s">
        <v>15</v>
      </c>
      <c r="F12" s="29">
        <v>1</v>
      </c>
      <c r="G12" s="30">
        <v>930</v>
      </c>
      <c r="H12" s="31">
        <f t="shared" ref="H12:H16" si="1">G12*F12</f>
        <v>930</v>
      </c>
      <c r="I12" s="86" t="s">
        <v>25</v>
      </c>
    </row>
    <row r="13" customFormat="1" ht="20" customHeight="1" spans="1:9">
      <c r="A13" s="19">
        <v>9</v>
      </c>
      <c r="B13" s="20"/>
      <c r="C13" s="21" t="s">
        <v>12</v>
      </c>
      <c r="D13" s="21"/>
      <c r="E13" s="21"/>
      <c r="F13" s="39"/>
      <c r="G13" s="40"/>
      <c r="H13" s="40"/>
      <c r="I13" s="88"/>
    </row>
    <row r="14" customFormat="1" ht="20" customHeight="1" spans="1:9">
      <c r="A14" s="19">
        <v>10</v>
      </c>
      <c r="B14" s="20"/>
      <c r="C14" s="25" t="s">
        <v>13</v>
      </c>
      <c r="D14" s="25" t="s">
        <v>27</v>
      </c>
      <c r="E14" s="25" t="s">
        <v>15</v>
      </c>
      <c r="F14" s="26">
        <v>5</v>
      </c>
      <c r="G14" s="27">
        <v>600</v>
      </c>
      <c r="H14" s="28">
        <f t="shared" si="1"/>
        <v>3000</v>
      </c>
      <c r="I14" s="84" t="s">
        <v>16</v>
      </c>
    </row>
    <row r="15" customFormat="1" ht="20" customHeight="1" spans="1:9">
      <c r="A15" s="19">
        <v>11</v>
      </c>
      <c r="B15" s="20"/>
      <c r="C15" s="32" t="s">
        <v>28</v>
      </c>
      <c r="D15" s="29"/>
      <c r="E15" s="29"/>
      <c r="F15" s="29"/>
      <c r="G15" s="30"/>
      <c r="H15" s="31"/>
      <c r="I15" s="29"/>
    </row>
    <row r="16" customFormat="1" ht="20" customHeight="1" spans="1:9">
      <c r="A16" s="19">
        <v>12</v>
      </c>
      <c r="B16" s="20"/>
      <c r="C16" s="29" t="s">
        <v>29</v>
      </c>
      <c r="D16" s="25" t="s">
        <v>30</v>
      </c>
      <c r="E16" s="29" t="s">
        <v>15</v>
      </c>
      <c r="F16" s="29">
        <v>1</v>
      </c>
      <c r="G16" s="30">
        <v>260</v>
      </c>
      <c r="H16" s="41">
        <f t="shared" si="1"/>
        <v>260</v>
      </c>
      <c r="I16" s="86" t="s">
        <v>31</v>
      </c>
    </row>
    <row r="17" customFormat="1" ht="20" customHeight="1" spans="1:9">
      <c r="A17" s="19">
        <v>13</v>
      </c>
      <c r="B17" s="20"/>
      <c r="C17" s="32" t="s">
        <v>32</v>
      </c>
      <c r="D17" s="35"/>
      <c r="E17" s="35"/>
      <c r="F17" s="35"/>
      <c r="G17" s="30"/>
      <c r="H17" s="42"/>
      <c r="I17" s="42"/>
    </row>
    <row r="18" customFormat="1" ht="20" customHeight="1" spans="1:9">
      <c r="A18" s="19">
        <v>14</v>
      </c>
      <c r="B18" s="20">
        <v>45653</v>
      </c>
      <c r="C18" s="43" t="s">
        <v>33</v>
      </c>
      <c r="D18" s="42" t="s">
        <v>34</v>
      </c>
      <c r="E18" s="26" t="s">
        <v>15</v>
      </c>
      <c r="F18" s="44">
        <v>10</v>
      </c>
      <c r="G18" s="27">
        <v>1400</v>
      </c>
      <c r="H18" s="45">
        <f>F18*G18</f>
        <v>14000</v>
      </c>
      <c r="I18" s="89"/>
    </row>
    <row r="19" customFormat="1" ht="20" customHeight="1" spans="1:9">
      <c r="A19" s="19">
        <v>15</v>
      </c>
      <c r="B19" s="20"/>
      <c r="C19" s="32" t="s">
        <v>35</v>
      </c>
      <c r="D19" s="21"/>
      <c r="E19" s="21"/>
      <c r="F19" s="46"/>
      <c r="G19" s="27"/>
      <c r="H19" s="47"/>
      <c r="I19" s="90"/>
    </row>
    <row r="20" customFormat="1" ht="20" customHeight="1" spans="1:9">
      <c r="A20" s="19">
        <v>16</v>
      </c>
      <c r="B20" s="20"/>
      <c r="C20" s="48" t="s">
        <v>36</v>
      </c>
      <c r="D20" s="48"/>
      <c r="E20" s="48"/>
      <c r="F20" s="38"/>
      <c r="G20" s="30"/>
      <c r="H20" s="49"/>
      <c r="I20" s="29"/>
    </row>
    <row r="21" customFormat="1" ht="20" customHeight="1" spans="1:9">
      <c r="A21" s="19">
        <v>17</v>
      </c>
      <c r="B21" s="20"/>
      <c r="C21" s="22" t="s">
        <v>37</v>
      </c>
      <c r="D21" s="22" t="s">
        <v>38</v>
      </c>
      <c r="E21" s="22" t="s">
        <v>39</v>
      </c>
      <c r="F21" s="22">
        <v>1</v>
      </c>
      <c r="G21" s="23">
        <v>150</v>
      </c>
      <c r="H21" s="24">
        <f t="shared" ref="H21:H27" si="2">G21*F21</f>
        <v>150</v>
      </c>
      <c r="I21" s="83" t="s">
        <v>20</v>
      </c>
    </row>
    <row r="22" customFormat="1" ht="20" customHeight="1" spans="1:9">
      <c r="A22" s="19">
        <v>18</v>
      </c>
      <c r="B22" s="20"/>
      <c r="C22" s="32" t="s">
        <v>40</v>
      </c>
      <c r="D22" s="21"/>
      <c r="E22" s="35"/>
      <c r="F22" s="35"/>
      <c r="G22" s="30"/>
      <c r="H22" s="50"/>
      <c r="I22" s="42"/>
    </row>
    <row r="23" customFormat="1" ht="20" customHeight="1" spans="1:9">
      <c r="A23" s="19">
        <v>19</v>
      </c>
      <c r="B23" s="20"/>
      <c r="C23" s="21" t="s">
        <v>41</v>
      </c>
      <c r="D23" s="21"/>
      <c r="E23" s="21"/>
      <c r="F23" s="38"/>
      <c r="G23" s="30"/>
      <c r="H23" s="49"/>
      <c r="I23" s="29"/>
    </row>
    <row r="24" customFormat="1" ht="20" customHeight="1" spans="1:9">
      <c r="A24" s="19">
        <v>20</v>
      </c>
      <c r="B24" s="20"/>
      <c r="C24" s="29" t="s">
        <v>42</v>
      </c>
      <c r="D24" s="29" t="s">
        <v>43</v>
      </c>
      <c r="E24" s="29" t="s">
        <v>19</v>
      </c>
      <c r="F24" s="29">
        <v>2</v>
      </c>
      <c r="G24" s="30">
        <v>60</v>
      </c>
      <c r="H24" s="24">
        <f t="shared" si="2"/>
        <v>120</v>
      </c>
      <c r="I24" s="86" t="s">
        <v>44</v>
      </c>
    </row>
    <row r="25" customFormat="1" ht="20" customHeight="1" spans="1:9">
      <c r="A25" s="19">
        <v>21</v>
      </c>
      <c r="B25" s="20"/>
      <c r="C25" s="32" t="s">
        <v>45</v>
      </c>
      <c r="D25" s="38"/>
      <c r="E25" s="38"/>
      <c r="F25" s="38"/>
      <c r="G25" s="30"/>
      <c r="H25" s="49"/>
      <c r="I25" s="29"/>
    </row>
    <row r="26" customFormat="1" ht="20" customHeight="1" spans="1:9">
      <c r="A26" s="19">
        <v>22</v>
      </c>
      <c r="B26" s="20">
        <v>45656</v>
      </c>
      <c r="C26" s="22" t="s">
        <v>46</v>
      </c>
      <c r="D26" s="22" t="s">
        <v>47</v>
      </c>
      <c r="E26" s="22" t="s">
        <v>19</v>
      </c>
      <c r="F26" s="22">
        <v>70</v>
      </c>
      <c r="G26" s="51">
        <v>6</v>
      </c>
      <c r="H26" s="24">
        <f t="shared" si="2"/>
        <v>420</v>
      </c>
      <c r="I26" s="83" t="s">
        <v>48</v>
      </c>
    </row>
    <row r="27" customFormat="1" ht="20" customHeight="1" spans="1:9">
      <c r="A27" s="19">
        <v>23</v>
      </c>
      <c r="B27" s="20"/>
      <c r="C27" s="43" t="s">
        <v>49</v>
      </c>
      <c r="D27" s="22" t="s">
        <v>50</v>
      </c>
      <c r="E27" s="43" t="s">
        <v>19</v>
      </c>
      <c r="F27" s="43">
        <v>30</v>
      </c>
      <c r="G27" s="52">
        <v>40</v>
      </c>
      <c r="H27" s="24">
        <f t="shared" si="2"/>
        <v>1200</v>
      </c>
      <c r="I27" s="43" t="s">
        <v>20</v>
      </c>
    </row>
    <row r="28" customFormat="1" ht="20" customHeight="1" spans="1:9">
      <c r="A28" s="19">
        <v>24</v>
      </c>
      <c r="B28" s="20"/>
      <c r="C28" s="32" t="s">
        <v>45</v>
      </c>
      <c r="D28" s="21"/>
      <c r="E28" s="35"/>
      <c r="F28" s="35"/>
      <c r="G28" s="50"/>
      <c r="H28" s="50"/>
      <c r="I28" s="35"/>
    </row>
    <row r="29" customFormat="1" ht="20" customHeight="1" spans="1:9">
      <c r="A29" s="19">
        <v>25</v>
      </c>
      <c r="B29" s="20">
        <v>45660</v>
      </c>
      <c r="C29" s="36" t="s">
        <v>12</v>
      </c>
      <c r="D29" s="36"/>
      <c r="E29" s="36"/>
      <c r="F29" s="22"/>
      <c r="G29" s="51"/>
      <c r="H29" s="24"/>
      <c r="I29" s="83"/>
    </row>
    <row r="30" customFormat="1" ht="20" customHeight="1" spans="1:9">
      <c r="A30" s="19">
        <v>26</v>
      </c>
      <c r="B30" s="20"/>
      <c r="C30" s="25" t="s">
        <v>13</v>
      </c>
      <c r="D30" s="25" t="s">
        <v>27</v>
      </c>
      <c r="E30" s="25" t="s">
        <v>15</v>
      </c>
      <c r="F30" s="26">
        <v>6</v>
      </c>
      <c r="G30" s="27">
        <v>600</v>
      </c>
      <c r="H30" s="28">
        <f t="shared" ref="H30:H34" si="3">G30*F30</f>
        <v>3600</v>
      </c>
      <c r="I30" s="84" t="s">
        <v>16</v>
      </c>
    </row>
    <row r="31" customFormat="1" ht="20" customHeight="1" spans="1:9">
      <c r="A31" s="19">
        <v>27</v>
      </c>
      <c r="B31" s="20"/>
      <c r="C31" s="25" t="s">
        <v>13</v>
      </c>
      <c r="D31" s="25" t="s">
        <v>14</v>
      </c>
      <c r="E31" s="25" t="s">
        <v>15</v>
      </c>
      <c r="F31" s="26">
        <v>4</v>
      </c>
      <c r="G31" s="27">
        <v>500</v>
      </c>
      <c r="H31" s="28">
        <f t="shared" si="3"/>
        <v>2000</v>
      </c>
      <c r="I31" s="84" t="s">
        <v>16</v>
      </c>
    </row>
    <row r="32" customFormat="1" ht="20" customHeight="1" spans="1:9">
      <c r="A32" s="19">
        <v>28</v>
      </c>
      <c r="B32" s="20"/>
      <c r="C32" s="32" t="s">
        <v>51</v>
      </c>
      <c r="D32" s="53"/>
      <c r="E32" s="53"/>
      <c r="F32" s="53"/>
      <c r="G32" s="23"/>
      <c r="H32" s="28"/>
      <c r="I32" s="91"/>
    </row>
    <row r="33" customFormat="1" ht="20" customHeight="1" spans="1:9">
      <c r="A33" s="19">
        <v>29</v>
      </c>
      <c r="B33" s="20"/>
      <c r="C33" s="25" t="s">
        <v>13</v>
      </c>
      <c r="D33" s="25" t="s">
        <v>27</v>
      </c>
      <c r="E33" s="25" t="s">
        <v>15</v>
      </c>
      <c r="F33" s="26">
        <v>2</v>
      </c>
      <c r="G33" s="27">
        <v>600</v>
      </c>
      <c r="H33" s="28">
        <f t="shared" si="3"/>
        <v>1200</v>
      </c>
      <c r="I33" s="92" t="s">
        <v>16</v>
      </c>
    </row>
    <row r="34" customFormat="1" ht="20" customHeight="1" spans="1:9">
      <c r="A34" s="19">
        <v>30</v>
      </c>
      <c r="B34" s="20"/>
      <c r="C34" s="25" t="s">
        <v>13</v>
      </c>
      <c r="D34" s="25" t="s">
        <v>14</v>
      </c>
      <c r="E34" s="25" t="s">
        <v>15</v>
      </c>
      <c r="F34" s="26">
        <v>1</v>
      </c>
      <c r="G34" s="27">
        <v>500</v>
      </c>
      <c r="H34" s="28">
        <f t="shared" si="3"/>
        <v>500</v>
      </c>
      <c r="I34" s="93" t="s">
        <v>16</v>
      </c>
    </row>
    <row r="35" customFormat="1" ht="20" customHeight="1" spans="1:9">
      <c r="A35" s="19">
        <v>31</v>
      </c>
      <c r="B35" s="20"/>
      <c r="C35" s="32" t="s">
        <v>45</v>
      </c>
      <c r="D35" s="38"/>
      <c r="E35" s="38"/>
      <c r="F35" s="38"/>
      <c r="G35" s="30"/>
      <c r="H35" s="31"/>
      <c r="I35" s="38"/>
    </row>
    <row r="36" customFormat="1" ht="20" customHeight="1" spans="1:9">
      <c r="A36" s="19">
        <v>32</v>
      </c>
      <c r="B36" s="20"/>
      <c r="C36" s="29" t="s">
        <v>52</v>
      </c>
      <c r="D36" s="29" t="s">
        <v>53</v>
      </c>
      <c r="E36" s="29" t="s">
        <v>15</v>
      </c>
      <c r="F36" s="29">
        <v>2</v>
      </c>
      <c r="G36" s="30">
        <v>1450</v>
      </c>
      <c r="H36" s="31">
        <f>F36*G36</f>
        <v>2900</v>
      </c>
      <c r="I36" s="29" t="s">
        <v>54</v>
      </c>
    </row>
    <row r="37" customFormat="1" ht="20" customHeight="1" spans="1:9">
      <c r="A37" s="19">
        <v>33</v>
      </c>
      <c r="B37" s="20"/>
      <c r="C37" s="32" t="s">
        <v>55</v>
      </c>
      <c r="D37" s="53"/>
      <c r="E37" s="53"/>
      <c r="F37" s="53"/>
      <c r="G37" s="23"/>
      <c r="H37" s="28"/>
      <c r="I37" s="83"/>
    </row>
    <row r="38" customFormat="1" ht="20" customHeight="1" spans="1:9">
      <c r="A38" s="19">
        <v>34</v>
      </c>
      <c r="B38" s="20"/>
      <c r="C38" s="29" t="s">
        <v>52</v>
      </c>
      <c r="D38" s="29" t="s">
        <v>53</v>
      </c>
      <c r="E38" s="29" t="s">
        <v>15</v>
      </c>
      <c r="F38" s="29">
        <v>2</v>
      </c>
      <c r="G38" s="30">
        <v>1450</v>
      </c>
      <c r="H38" s="28">
        <f t="shared" ref="H38:H42" si="4">G38*F38</f>
        <v>2900</v>
      </c>
      <c r="I38" s="76" t="s">
        <v>54</v>
      </c>
    </row>
    <row r="39" customFormat="1" ht="20" customHeight="1" spans="1:9">
      <c r="A39" s="19">
        <v>35</v>
      </c>
      <c r="B39" s="20"/>
      <c r="C39" s="32" t="s">
        <v>45</v>
      </c>
      <c r="D39" s="21"/>
      <c r="E39" s="38"/>
      <c r="F39" s="38"/>
      <c r="G39" s="50"/>
      <c r="H39" s="49"/>
      <c r="I39" s="38"/>
    </row>
    <row r="40" customFormat="1" ht="20" customHeight="1" spans="1:9">
      <c r="A40" s="19">
        <v>36</v>
      </c>
      <c r="B40" s="20"/>
      <c r="C40" s="25" t="s">
        <v>56</v>
      </c>
      <c r="D40" s="22" t="s">
        <v>57</v>
      </c>
      <c r="E40" s="26" t="s">
        <v>19</v>
      </c>
      <c r="F40" s="26">
        <v>120</v>
      </c>
      <c r="G40" s="28">
        <v>3</v>
      </c>
      <c r="H40" s="28">
        <f t="shared" si="4"/>
        <v>360</v>
      </c>
      <c r="I40" s="94" t="s">
        <v>20</v>
      </c>
    </row>
    <row r="41" customFormat="1" ht="20" customHeight="1" spans="1:9">
      <c r="A41" s="19">
        <v>37</v>
      </c>
      <c r="B41" s="20"/>
      <c r="C41" s="32" t="s">
        <v>58</v>
      </c>
      <c r="D41" s="35"/>
      <c r="E41" s="35"/>
      <c r="F41" s="35"/>
      <c r="G41" s="50"/>
      <c r="H41" s="30"/>
      <c r="I41" s="42"/>
    </row>
    <row r="42" customFormat="1" ht="20" customHeight="1" spans="1:9">
      <c r="A42" s="19">
        <v>38</v>
      </c>
      <c r="B42" s="20"/>
      <c r="C42" s="29" t="s">
        <v>59</v>
      </c>
      <c r="D42" s="29" t="s">
        <v>53</v>
      </c>
      <c r="E42" s="29" t="s">
        <v>15</v>
      </c>
      <c r="F42" s="29">
        <v>1</v>
      </c>
      <c r="G42" s="30">
        <v>1250</v>
      </c>
      <c r="H42" s="31">
        <f t="shared" si="4"/>
        <v>1250</v>
      </c>
      <c r="I42" s="86" t="s">
        <v>60</v>
      </c>
    </row>
    <row r="43" customFormat="1" ht="20" customHeight="1" spans="1:9">
      <c r="A43" s="19">
        <v>39</v>
      </c>
      <c r="B43" s="20"/>
      <c r="C43" s="32" t="s">
        <v>61</v>
      </c>
      <c r="D43" s="54"/>
      <c r="E43" s="55"/>
      <c r="F43" s="54"/>
      <c r="G43" s="56"/>
      <c r="H43" s="56"/>
      <c r="I43" s="42"/>
    </row>
    <row r="44" customFormat="1" ht="20" customHeight="1" spans="1:9">
      <c r="A44" s="19">
        <v>40</v>
      </c>
      <c r="B44" s="20">
        <v>45663</v>
      </c>
      <c r="C44" s="57" t="s">
        <v>62</v>
      </c>
      <c r="D44" s="57" t="s">
        <v>63</v>
      </c>
      <c r="E44" s="58" t="s">
        <v>19</v>
      </c>
      <c r="F44" s="57">
        <v>52</v>
      </c>
      <c r="G44" s="59">
        <v>50</v>
      </c>
      <c r="H44" s="60">
        <f t="shared" ref="H44:H46" si="5">G44*F44</f>
        <v>2600</v>
      </c>
      <c r="I44" s="57" t="s">
        <v>48</v>
      </c>
    </row>
    <row r="45" customFormat="1" ht="20" customHeight="1" spans="1:9">
      <c r="A45" s="19">
        <v>41</v>
      </c>
      <c r="B45" s="20"/>
      <c r="C45" s="61" t="s">
        <v>46</v>
      </c>
      <c r="D45" s="61" t="s">
        <v>47</v>
      </c>
      <c r="E45" s="61" t="s">
        <v>19</v>
      </c>
      <c r="F45" s="61">
        <v>78</v>
      </c>
      <c r="G45" s="62">
        <v>6</v>
      </c>
      <c r="H45" s="60">
        <f t="shared" si="5"/>
        <v>468</v>
      </c>
      <c r="I45" s="95" t="s">
        <v>48</v>
      </c>
    </row>
    <row r="46" customFormat="1" ht="20" customHeight="1" spans="1:9">
      <c r="A46" s="19">
        <v>42</v>
      </c>
      <c r="B46" s="20"/>
      <c r="C46" s="63" t="s">
        <v>49</v>
      </c>
      <c r="D46" s="61" t="s">
        <v>50</v>
      </c>
      <c r="E46" s="63" t="s">
        <v>19</v>
      </c>
      <c r="F46" s="63">
        <v>30</v>
      </c>
      <c r="G46" s="64">
        <v>40</v>
      </c>
      <c r="H46" s="60">
        <f t="shared" si="5"/>
        <v>1200</v>
      </c>
      <c r="I46" s="63" t="s">
        <v>20</v>
      </c>
    </row>
    <row r="47" customFormat="1" ht="20" customHeight="1" spans="1:9">
      <c r="A47" s="19">
        <v>43</v>
      </c>
      <c r="B47" s="20"/>
      <c r="C47" s="32" t="s">
        <v>64</v>
      </c>
      <c r="D47" s="53"/>
      <c r="E47" s="53"/>
      <c r="F47" s="53"/>
      <c r="G47" s="65"/>
      <c r="H47" s="66"/>
      <c r="I47" s="91"/>
    </row>
    <row r="48" customFormat="1" ht="20" customHeight="1" spans="1:9">
      <c r="A48" s="19">
        <v>44</v>
      </c>
      <c r="B48" s="20"/>
      <c r="C48" s="36" t="s">
        <v>65</v>
      </c>
      <c r="D48" s="36"/>
      <c r="E48" s="67"/>
      <c r="F48" s="26"/>
      <c r="G48" s="55"/>
      <c r="H48" s="24"/>
      <c r="I48" s="96"/>
    </row>
    <row r="49" customFormat="1" ht="20" customHeight="1" spans="1:9">
      <c r="A49" s="19">
        <v>45</v>
      </c>
      <c r="B49" s="20"/>
      <c r="C49" s="68" t="s">
        <v>62</v>
      </c>
      <c r="D49" s="68" t="s">
        <v>63</v>
      </c>
      <c r="E49" s="42" t="s">
        <v>19</v>
      </c>
      <c r="F49" s="68">
        <v>30</v>
      </c>
      <c r="G49" s="69">
        <v>50</v>
      </c>
      <c r="H49" s="24">
        <f t="shared" ref="H49:H53" si="6">G49*F49</f>
        <v>1500</v>
      </c>
      <c r="I49" s="68" t="s">
        <v>48</v>
      </c>
    </row>
    <row r="50" customFormat="1" ht="20" customHeight="1" spans="1:9">
      <c r="A50" s="19">
        <v>46</v>
      </c>
      <c r="B50" s="20"/>
      <c r="C50" s="32" t="s">
        <v>58</v>
      </c>
      <c r="D50" s="53"/>
      <c r="E50" s="53"/>
      <c r="F50" s="53"/>
      <c r="G50" s="65"/>
      <c r="H50" s="24"/>
      <c r="I50" s="22"/>
    </row>
    <row r="51" customFormat="1" ht="20" customHeight="1" spans="1:9">
      <c r="A51" s="19">
        <v>47</v>
      </c>
      <c r="B51" s="20">
        <v>45664</v>
      </c>
      <c r="C51" s="25" t="s">
        <v>66</v>
      </c>
      <c r="D51" s="25" t="s">
        <v>67</v>
      </c>
      <c r="E51" s="25" t="s">
        <v>39</v>
      </c>
      <c r="F51" s="26">
        <v>42</v>
      </c>
      <c r="G51" s="55">
        <v>110</v>
      </c>
      <c r="H51" s="24">
        <f t="shared" si="6"/>
        <v>4620</v>
      </c>
      <c r="I51" s="97" t="s">
        <v>68</v>
      </c>
    </row>
    <row r="52" customFormat="1" ht="20" customHeight="1" spans="1:9">
      <c r="A52" s="19">
        <v>48</v>
      </c>
      <c r="B52" s="20"/>
      <c r="C52" s="32" t="s">
        <v>69</v>
      </c>
      <c r="D52" s="61"/>
      <c r="E52" s="61"/>
      <c r="F52" s="61"/>
      <c r="G52" s="62"/>
      <c r="H52" s="60"/>
      <c r="I52" s="95"/>
    </row>
    <row r="53" customFormat="1" ht="20" customHeight="1" spans="1:9">
      <c r="A53" s="19">
        <v>49</v>
      </c>
      <c r="B53" s="20">
        <v>45665</v>
      </c>
      <c r="C53" s="25" t="s">
        <v>70</v>
      </c>
      <c r="D53" s="25" t="s">
        <v>71</v>
      </c>
      <c r="E53" s="25" t="s">
        <v>15</v>
      </c>
      <c r="F53" s="26">
        <v>2</v>
      </c>
      <c r="G53" s="55">
        <v>2130</v>
      </c>
      <c r="H53" s="24">
        <f t="shared" si="6"/>
        <v>4260</v>
      </c>
      <c r="I53" s="97" t="s">
        <v>72</v>
      </c>
    </row>
    <row r="54" customFormat="1" ht="20" customHeight="1" spans="1:9">
      <c r="A54" s="19">
        <v>50</v>
      </c>
      <c r="B54" s="20"/>
      <c r="C54" s="32" t="s">
        <v>58</v>
      </c>
      <c r="D54" s="61"/>
      <c r="E54" s="61"/>
      <c r="F54" s="61"/>
      <c r="G54" s="62"/>
      <c r="H54" s="60"/>
      <c r="I54" s="95"/>
    </row>
    <row r="55" customFormat="1" ht="20" customHeight="1" spans="1:9">
      <c r="A55" s="19">
        <v>51</v>
      </c>
      <c r="B55" s="20"/>
      <c r="C55" s="42" t="s">
        <v>73</v>
      </c>
      <c r="D55" s="61"/>
      <c r="E55" s="63"/>
      <c r="F55" s="63"/>
      <c r="G55" s="64"/>
      <c r="H55" s="60"/>
      <c r="I55" s="63"/>
    </row>
    <row r="56" customFormat="1" ht="20" customHeight="1" spans="1:9">
      <c r="A56" s="19">
        <v>52</v>
      </c>
      <c r="B56" s="20"/>
      <c r="C56" s="70" t="s">
        <v>74</v>
      </c>
      <c r="D56" s="71" t="s">
        <v>75</v>
      </c>
      <c r="E56" s="72" t="s">
        <v>19</v>
      </c>
      <c r="F56" s="73">
        <v>108</v>
      </c>
      <c r="G56" s="74">
        <v>65</v>
      </c>
      <c r="H56" s="24">
        <f t="shared" ref="H56:H60" si="7">G56*F56</f>
        <v>7020</v>
      </c>
      <c r="I56" s="98" t="s">
        <v>76</v>
      </c>
    </row>
    <row r="57" customFormat="1" ht="20" customHeight="1" spans="1:9">
      <c r="A57" s="19">
        <v>53</v>
      </c>
      <c r="B57" s="20"/>
      <c r="C57" s="70" t="s">
        <v>77</v>
      </c>
      <c r="D57" s="71"/>
      <c r="E57" s="72" t="s">
        <v>78</v>
      </c>
      <c r="F57" s="73">
        <v>1</v>
      </c>
      <c r="G57" s="74">
        <v>300</v>
      </c>
      <c r="H57" s="24">
        <f t="shared" si="7"/>
        <v>300</v>
      </c>
      <c r="I57" s="99"/>
    </row>
    <row r="58" customFormat="1" ht="20" customHeight="1" spans="1:9">
      <c r="A58" s="19">
        <v>54</v>
      </c>
      <c r="B58" s="20"/>
      <c r="C58" s="32" t="s">
        <v>21</v>
      </c>
      <c r="D58" s="68"/>
      <c r="E58" s="42"/>
      <c r="F58" s="68"/>
      <c r="G58" s="69"/>
      <c r="H58" s="24"/>
      <c r="I58" s="68"/>
    </row>
    <row r="59" customFormat="1" ht="20" customHeight="1" spans="1:9">
      <c r="A59" s="19">
        <v>55</v>
      </c>
      <c r="B59" s="20"/>
      <c r="C59" s="25" t="s">
        <v>13</v>
      </c>
      <c r="D59" s="25" t="s">
        <v>27</v>
      </c>
      <c r="E59" s="25" t="s">
        <v>15</v>
      </c>
      <c r="F59" s="26">
        <v>1</v>
      </c>
      <c r="G59" s="55">
        <v>600</v>
      </c>
      <c r="H59" s="24">
        <f t="shared" si="7"/>
        <v>600</v>
      </c>
      <c r="I59" s="92" t="s">
        <v>16</v>
      </c>
    </row>
    <row r="60" customFormat="1" ht="20" customHeight="1" spans="1:9">
      <c r="A60" s="19">
        <v>56</v>
      </c>
      <c r="B60" s="20"/>
      <c r="C60" s="25" t="s">
        <v>13</v>
      </c>
      <c r="D60" s="25" t="s">
        <v>14</v>
      </c>
      <c r="E60" s="25" t="s">
        <v>15</v>
      </c>
      <c r="F60" s="26">
        <v>2</v>
      </c>
      <c r="G60" s="55">
        <v>500</v>
      </c>
      <c r="H60" s="24">
        <f t="shared" si="7"/>
        <v>1000</v>
      </c>
      <c r="I60" s="93" t="s">
        <v>16</v>
      </c>
    </row>
    <row r="61" customFormat="1" ht="20" customHeight="1" spans="1:9">
      <c r="A61" s="19">
        <v>57</v>
      </c>
      <c r="B61" s="20"/>
      <c r="C61" s="32" t="s">
        <v>79</v>
      </c>
      <c r="D61" s="35"/>
      <c r="E61" s="35"/>
      <c r="F61" s="35"/>
      <c r="G61" s="35"/>
      <c r="H61" s="35"/>
      <c r="I61" s="35"/>
    </row>
    <row r="62" customFormat="1" ht="20" customHeight="1" spans="1:9">
      <c r="A62" s="75">
        <v>58</v>
      </c>
      <c r="B62" s="20">
        <v>45675</v>
      </c>
      <c r="C62" s="76" t="s">
        <v>13</v>
      </c>
      <c r="D62" s="76" t="s">
        <v>27</v>
      </c>
      <c r="E62" s="76" t="s">
        <v>15</v>
      </c>
      <c r="F62" s="76">
        <v>2</v>
      </c>
      <c r="G62" s="77">
        <v>600</v>
      </c>
      <c r="H62" s="77">
        <f t="shared" ref="H62:H68" si="8">G62*F62</f>
        <v>1200</v>
      </c>
      <c r="I62" s="100" t="s">
        <v>80</v>
      </c>
    </row>
    <row r="63" customFormat="1" ht="20" customHeight="1" spans="1:9">
      <c r="A63" s="75">
        <v>59</v>
      </c>
      <c r="B63" s="20"/>
      <c r="C63" s="78" t="s">
        <v>81</v>
      </c>
      <c r="D63" s="79"/>
      <c r="E63" s="79"/>
      <c r="F63" s="79"/>
      <c r="G63" s="80"/>
      <c r="H63" s="81"/>
      <c r="I63" s="101"/>
    </row>
    <row r="64" customFormat="1" ht="20" customHeight="1" spans="1:9">
      <c r="A64" s="75">
        <v>60</v>
      </c>
      <c r="B64" s="20"/>
      <c r="C64" s="22" t="s">
        <v>82</v>
      </c>
      <c r="D64" s="82" t="s">
        <v>83</v>
      </c>
      <c r="E64" s="82" t="s">
        <v>19</v>
      </c>
      <c r="F64" s="82">
        <v>10</v>
      </c>
      <c r="G64" s="34">
        <v>35</v>
      </c>
      <c r="H64" s="28">
        <f>F64*G64</f>
        <v>350</v>
      </c>
      <c r="I64" s="89" t="s">
        <v>84</v>
      </c>
    </row>
    <row r="65" customFormat="1" ht="20" customHeight="1" spans="1:9">
      <c r="A65" s="75">
        <v>61</v>
      </c>
      <c r="B65" s="20"/>
      <c r="C65" s="102" t="s">
        <v>33</v>
      </c>
      <c r="D65" s="103" t="s">
        <v>34</v>
      </c>
      <c r="E65" s="103" t="s">
        <v>15</v>
      </c>
      <c r="F65" s="103">
        <v>10</v>
      </c>
      <c r="G65" s="104">
        <v>1400</v>
      </c>
      <c r="H65" s="105">
        <f t="shared" si="8"/>
        <v>14000</v>
      </c>
      <c r="I65" s="144" t="s">
        <v>85</v>
      </c>
    </row>
    <row r="66" customFormat="1" ht="20" customHeight="1" spans="1:9">
      <c r="A66" s="75">
        <v>62</v>
      </c>
      <c r="B66" s="20"/>
      <c r="C66" s="78" t="s">
        <v>86</v>
      </c>
      <c r="D66" s="71"/>
      <c r="E66" s="106"/>
      <c r="F66" s="73"/>
      <c r="G66" s="34"/>
      <c r="H66" s="107"/>
      <c r="I66" s="145"/>
    </row>
    <row r="67" customFormat="1" ht="20" customHeight="1" spans="1:9">
      <c r="A67" s="75">
        <v>63</v>
      </c>
      <c r="B67" s="20"/>
      <c r="C67" s="76" t="s">
        <v>13</v>
      </c>
      <c r="D67" s="76" t="s">
        <v>27</v>
      </c>
      <c r="E67" s="76" t="s">
        <v>15</v>
      </c>
      <c r="F67" s="76">
        <v>5</v>
      </c>
      <c r="G67" s="77">
        <v>600</v>
      </c>
      <c r="H67" s="77">
        <f t="shared" si="8"/>
        <v>3000</v>
      </c>
      <c r="I67" s="100" t="s">
        <v>80</v>
      </c>
    </row>
    <row r="68" customFormat="1" ht="20" customHeight="1" spans="1:9">
      <c r="A68" s="75">
        <v>64</v>
      </c>
      <c r="B68" s="20"/>
      <c r="C68" s="76" t="s">
        <v>13</v>
      </c>
      <c r="D68" s="76" t="s">
        <v>14</v>
      </c>
      <c r="E68" s="76" t="s">
        <v>15</v>
      </c>
      <c r="F68" s="76">
        <v>2</v>
      </c>
      <c r="G68" s="77">
        <v>500</v>
      </c>
      <c r="H68" s="77">
        <f t="shared" si="8"/>
        <v>1000</v>
      </c>
      <c r="I68" s="100" t="s">
        <v>80</v>
      </c>
    </row>
    <row r="69" customFormat="1" ht="20" customHeight="1" spans="1:9">
      <c r="A69" s="75">
        <v>65</v>
      </c>
      <c r="B69" s="20"/>
      <c r="C69" s="78" t="s">
        <v>87</v>
      </c>
      <c r="D69" s="25"/>
      <c r="E69" s="25"/>
      <c r="F69" s="108"/>
      <c r="G69" s="27"/>
      <c r="H69" s="109"/>
      <c r="I69" s="146"/>
    </row>
    <row r="70" customFormat="1" ht="20" customHeight="1" spans="1:9">
      <c r="A70" s="75">
        <v>66</v>
      </c>
      <c r="B70" s="20"/>
      <c r="C70" s="48" t="s">
        <v>88</v>
      </c>
      <c r="D70" s="48"/>
      <c r="E70" s="48"/>
      <c r="F70" s="48"/>
      <c r="G70" s="50"/>
      <c r="H70" s="50"/>
      <c r="I70" s="35"/>
    </row>
    <row r="71" customFormat="1" ht="20" customHeight="1" spans="1:9">
      <c r="A71" s="75">
        <v>67</v>
      </c>
      <c r="B71" s="20"/>
      <c r="C71" s="76" t="s">
        <v>89</v>
      </c>
      <c r="D71" s="110" t="s">
        <v>90</v>
      </c>
      <c r="E71" s="76" t="s">
        <v>91</v>
      </c>
      <c r="F71" s="76">
        <v>1</v>
      </c>
      <c r="G71" s="77">
        <v>200</v>
      </c>
      <c r="H71" s="77">
        <f>G71*F71</f>
        <v>200</v>
      </c>
      <c r="I71" s="100" t="s">
        <v>92</v>
      </c>
    </row>
    <row r="72" customFormat="1" ht="20" customHeight="1" spans="1:9">
      <c r="A72" s="75">
        <v>68</v>
      </c>
      <c r="B72" s="20"/>
      <c r="C72" s="78" t="s">
        <v>93</v>
      </c>
      <c r="D72" s="21"/>
      <c r="E72" s="38"/>
      <c r="F72" s="38"/>
      <c r="G72" s="50"/>
      <c r="H72" s="111"/>
      <c r="I72" s="38"/>
    </row>
    <row r="73" customFormat="1" ht="20" customHeight="1" spans="1:9">
      <c r="A73" s="75">
        <v>69</v>
      </c>
      <c r="B73" s="20"/>
      <c r="C73" s="22" t="s">
        <v>82</v>
      </c>
      <c r="D73" s="82" t="s">
        <v>83</v>
      </c>
      <c r="E73" s="82" t="s">
        <v>19</v>
      </c>
      <c r="F73" s="82">
        <v>30</v>
      </c>
      <c r="G73" s="34">
        <v>35</v>
      </c>
      <c r="H73" s="28">
        <f>F73*G73</f>
        <v>1050</v>
      </c>
      <c r="I73" s="89" t="s">
        <v>84</v>
      </c>
    </row>
    <row r="74" customFormat="1" ht="20" customHeight="1" spans="1:9">
      <c r="A74" s="75">
        <v>70</v>
      </c>
      <c r="B74" s="20"/>
      <c r="C74" s="78" t="s">
        <v>94</v>
      </c>
      <c r="D74" s="35"/>
      <c r="E74" s="35"/>
      <c r="F74" s="35"/>
      <c r="G74" s="35"/>
      <c r="H74" s="42"/>
      <c r="I74" s="42"/>
    </row>
    <row r="75" customFormat="1" ht="20" customHeight="1" spans="1:9">
      <c r="A75" s="75">
        <v>71</v>
      </c>
      <c r="B75" s="112">
        <v>45677</v>
      </c>
      <c r="C75" s="113" t="s">
        <v>95</v>
      </c>
      <c r="D75" s="113"/>
      <c r="E75" s="113"/>
      <c r="F75" s="113"/>
      <c r="G75" s="114"/>
      <c r="H75" s="115"/>
      <c r="I75" s="147"/>
    </row>
    <row r="76" ht="20" customHeight="1" spans="1:9">
      <c r="A76" s="75">
        <v>72</v>
      </c>
      <c r="B76" s="116"/>
      <c r="C76" s="117" t="s">
        <v>96</v>
      </c>
      <c r="D76" s="118" t="s">
        <v>97</v>
      </c>
      <c r="E76" s="119" t="s">
        <v>15</v>
      </c>
      <c r="F76" s="117">
        <v>5</v>
      </c>
      <c r="G76" s="120">
        <f>750*(0.96)</f>
        <v>720</v>
      </c>
      <c r="H76" s="115">
        <f t="shared" ref="H76:H80" si="9">G76*F76</f>
        <v>3600</v>
      </c>
      <c r="I76" s="148" t="s">
        <v>98</v>
      </c>
    </row>
    <row r="77" ht="20" customHeight="1" spans="1:9">
      <c r="A77" s="75">
        <v>73</v>
      </c>
      <c r="B77" s="116"/>
      <c r="C77" s="113" t="s">
        <v>99</v>
      </c>
      <c r="D77" s="113"/>
      <c r="E77" s="113"/>
      <c r="F77" s="113"/>
      <c r="G77" s="121"/>
      <c r="H77" s="121"/>
      <c r="I77" s="149"/>
    </row>
    <row r="78" ht="20" customHeight="1" spans="1:9">
      <c r="A78" s="75">
        <v>74</v>
      </c>
      <c r="B78" s="116"/>
      <c r="C78" s="117" t="s">
        <v>96</v>
      </c>
      <c r="D78" s="122" t="s">
        <v>100</v>
      </c>
      <c r="E78" s="119" t="s">
        <v>15</v>
      </c>
      <c r="F78" s="117">
        <v>10</v>
      </c>
      <c r="G78" s="120">
        <f>850*(0.96)</f>
        <v>816</v>
      </c>
      <c r="H78" s="115">
        <f t="shared" si="9"/>
        <v>8160</v>
      </c>
      <c r="I78" s="148" t="s">
        <v>98</v>
      </c>
    </row>
    <row r="79" ht="20" customHeight="1" spans="1:9">
      <c r="A79" s="75">
        <v>75</v>
      </c>
      <c r="B79" s="116"/>
      <c r="C79" s="113" t="s">
        <v>101</v>
      </c>
      <c r="D79" s="113"/>
      <c r="E79" s="113"/>
      <c r="F79" s="113"/>
      <c r="G79" s="123"/>
      <c r="H79" s="124"/>
      <c r="I79" s="150"/>
    </row>
    <row r="80" ht="20" customHeight="1" spans="1:9">
      <c r="A80" s="75">
        <v>76</v>
      </c>
      <c r="B80" s="116"/>
      <c r="C80" s="117" t="s">
        <v>96</v>
      </c>
      <c r="D80" s="118" t="s">
        <v>102</v>
      </c>
      <c r="E80" s="119" t="s">
        <v>15</v>
      </c>
      <c r="F80" s="117">
        <v>7</v>
      </c>
      <c r="G80" s="120">
        <v>475</v>
      </c>
      <c r="H80" s="115">
        <f t="shared" si="9"/>
        <v>3325</v>
      </c>
      <c r="I80" s="151" t="s">
        <v>103</v>
      </c>
    </row>
    <row r="81" ht="20" customHeight="1" spans="1:9">
      <c r="A81" s="75">
        <v>77</v>
      </c>
      <c r="B81" s="116"/>
      <c r="C81" s="113" t="s">
        <v>104</v>
      </c>
      <c r="D81" s="113"/>
      <c r="E81" s="113"/>
      <c r="F81" s="113"/>
      <c r="G81" s="125"/>
      <c r="H81" s="125"/>
      <c r="I81" s="152"/>
    </row>
    <row r="82" ht="20" customHeight="1" spans="1:9">
      <c r="A82" s="75">
        <v>78</v>
      </c>
      <c r="B82" s="116"/>
      <c r="C82" s="117" t="s">
        <v>96</v>
      </c>
      <c r="D82" s="122" t="s">
        <v>100</v>
      </c>
      <c r="E82" s="119" t="s">
        <v>15</v>
      </c>
      <c r="F82" s="117">
        <v>8</v>
      </c>
      <c r="G82" s="120">
        <v>725</v>
      </c>
      <c r="H82" s="115">
        <f t="shared" ref="H82:H87" si="10">G82*F82</f>
        <v>5800</v>
      </c>
      <c r="I82" s="151" t="s">
        <v>103</v>
      </c>
    </row>
    <row r="83" ht="20" customHeight="1" spans="1:9">
      <c r="A83" s="75">
        <v>79</v>
      </c>
      <c r="B83" s="116"/>
      <c r="C83" s="113" t="s">
        <v>105</v>
      </c>
      <c r="D83" s="113"/>
      <c r="E83" s="113"/>
      <c r="F83" s="122"/>
      <c r="G83" s="126"/>
      <c r="H83" s="124"/>
      <c r="I83" s="150"/>
    </row>
    <row r="84" ht="20" customHeight="1" spans="1:9">
      <c r="A84" s="75">
        <v>80</v>
      </c>
      <c r="B84" s="116"/>
      <c r="C84" s="117" t="s">
        <v>96</v>
      </c>
      <c r="D84" s="122" t="s">
        <v>106</v>
      </c>
      <c r="E84" s="119" t="s">
        <v>15</v>
      </c>
      <c r="F84" s="117">
        <v>4</v>
      </c>
      <c r="G84" s="120">
        <v>825</v>
      </c>
      <c r="H84" s="115">
        <f t="shared" si="10"/>
        <v>3300</v>
      </c>
      <c r="I84" s="151" t="s">
        <v>103</v>
      </c>
    </row>
    <row r="85" ht="20" customHeight="1" spans="1:9">
      <c r="A85" s="75">
        <v>81</v>
      </c>
      <c r="B85" s="116"/>
      <c r="C85" s="127" t="s">
        <v>107</v>
      </c>
      <c r="D85" s="128"/>
      <c r="E85" s="128"/>
      <c r="F85" s="128"/>
      <c r="G85" s="128"/>
      <c r="H85" s="128"/>
      <c r="I85" s="128"/>
    </row>
    <row r="86" ht="20" customHeight="1" spans="1:9">
      <c r="A86" s="75">
        <v>82</v>
      </c>
      <c r="B86" s="116"/>
      <c r="C86" s="129" t="s">
        <v>101</v>
      </c>
      <c r="D86" s="129"/>
      <c r="E86" s="129"/>
      <c r="F86" s="129"/>
      <c r="G86" s="130"/>
      <c r="H86" s="131"/>
      <c r="I86" s="153"/>
    </row>
    <row r="87" ht="20" customHeight="1" spans="1:9">
      <c r="A87" s="75">
        <v>83</v>
      </c>
      <c r="B87" s="116"/>
      <c r="C87" s="132" t="s">
        <v>96</v>
      </c>
      <c r="D87" s="118" t="s">
        <v>102</v>
      </c>
      <c r="E87" s="119" t="s">
        <v>15</v>
      </c>
      <c r="F87" s="117">
        <v>2</v>
      </c>
      <c r="G87" s="120">
        <v>475</v>
      </c>
      <c r="H87" s="115">
        <f t="shared" si="10"/>
        <v>950</v>
      </c>
      <c r="I87" s="154" t="s">
        <v>108</v>
      </c>
    </row>
    <row r="88" ht="20" customHeight="1" spans="1:9">
      <c r="A88" s="75">
        <v>84</v>
      </c>
      <c r="B88" s="116"/>
      <c r="C88" s="113" t="s">
        <v>104</v>
      </c>
      <c r="D88" s="113"/>
      <c r="E88" s="113"/>
      <c r="F88" s="113"/>
      <c r="G88" s="133"/>
      <c r="H88" s="134"/>
      <c r="I88" s="129"/>
    </row>
    <row r="89" ht="20" customHeight="1" spans="1:9">
      <c r="A89" s="75">
        <v>85</v>
      </c>
      <c r="B89" s="116"/>
      <c r="C89" s="132" t="s">
        <v>96</v>
      </c>
      <c r="D89" s="122" t="s">
        <v>100</v>
      </c>
      <c r="E89" s="119" t="s">
        <v>15</v>
      </c>
      <c r="F89" s="117">
        <v>2</v>
      </c>
      <c r="G89" s="120">
        <v>725</v>
      </c>
      <c r="H89" s="115">
        <f>G89*F89</f>
        <v>1450</v>
      </c>
      <c r="I89" s="154" t="s">
        <v>108</v>
      </c>
    </row>
    <row r="90" ht="20" customHeight="1" spans="1:9">
      <c r="A90" s="75">
        <v>86</v>
      </c>
      <c r="B90" s="116"/>
      <c r="C90" s="132" t="s">
        <v>109</v>
      </c>
      <c r="D90" s="132"/>
      <c r="E90" s="132"/>
      <c r="F90" s="132"/>
      <c r="G90" s="121"/>
      <c r="H90" s="121"/>
      <c r="I90" s="155"/>
    </row>
    <row r="91" ht="20" customHeight="1" spans="1:9">
      <c r="A91" s="75">
        <v>87</v>
      </c>
      <c r="B91" s="116"/>
      <c r="C91" s="113" t="s">
        <v>104</v>
      </c>
      <c r="D91" s="113"/>
      <c r="E91" s="113"/>
      <c r="F91" s="113"/>
      <c r="G91" s="120"/>
      <c r="H91" s="115"/>
      <c r="I91" s="154"/>
    </row>
    <row r="92" ht="20" customHeight="1" spans="1:9">
      <c r="A92" s="75">
        <v>88</v>
      </c>
      <c r="B92" s="116"/>
      <c r="C92" s="132" t="s">
        <v>96</v>
      </c>
      <c r="D92" s="122" t="s">
        <v>100</v>
      </c>
      <c r="E92" s="119" t="s">
        <v>15</v>
      </c>
      <c r="F92" s="117">
        <v>4</v>
      </c>
      <c r="G92" s="135">
        <v>725</v>
      </c>
      <c r="H92" s="115">
        <f>G92*F92</f>
        <v>2900</v>
      </c>
      <c r="I92" s="154" t="s">
        <v>103</v>
      </c>
    </row>
    <row r="93" ht="20" customHeight="1" spans="1:9">
      <c r="A93" s="75">
        <v>89</v>
      </c>
      <c r="B93" s="116"/>
      <c r="C93" s="127" t="s">
        <v>110</v>
      </c>
      <c r="D93" s="122"/>
      <c r="E93" s="119"/>
      <c r="F93" s="117"/>
      <c r="G93" s="120"/>
      <c r="H93" s="115"/>
      <c r="I93" s="154"/>
    </row>
    <row r="94" ht="20" customHeight="1" spans="1:9">
      <c r="A94" s="75">
        <v>90</v>
      </c>
      <c r="B94" s="116"/>
      <c r="C94" s="113" t="s">
        <v>105</v>
      </c>
      <c r="D94" s="113"/>
      <c r="E94" s="113"/>
      <c r="F94" s="122"/>
      <c r="G94" s="126"/>
      <c r="H94" s="124"/>
      <c r="I94" s="156"/>
    </row>
    <row r="95" ht="20" customHeight="1" spans="1:9">
      <c r="A95" s="75">
        <v>91</v>
      </c>
      <c r="B95" s="116"/>
      <c r="C95" s="132" t="s">
        <v>96</v>
      </c>
      <c r="D95" s="122" t="s">
        <v>106</v>
      </c>
      <c r="E95" s="119" t="s">
        <v>15</v>
      </c>
      <c r="F95" s="117">
        <v>1</v>
      </c>
      <c r="G95" s="136">
        <v>825</v>
      </c>
      <c r="H95" s="115">
        <f>G95*F95</f>
        <v>825</v>
      </c>
      <c r="I95" s="154" t="s">
        <v>103</v>
      </c>
    </row>
    <row r="96" ht="20" customHeight="1" spans="1:9">
      <c r="A96" s="75">
        <v>92</v>
      </c>
      <c r="B96" s="116"/>
      <c r="C96" s="127" t="s">
        <v>111</v>
      </c>
      <c r="D96" s="128"/>
      <c r="E96" s="128"/>
      <c r="F96" s="128"/>
      <c r="G96" s="128"/>
      <c r="H96" s="128"/>
      <c r="I96" s="155"/>
    </row>
    <row r="97" ht="20" customHeight="1" spans="1:9">
      <c r="A97" s="75">
        <v>93</v>
      </c>
      <c r="B97" s="116"/>
      <c r="C97" s="113" t="s">
        <v>112</v>
      </c>
      <c r="D97" s="113"/>
      <c r="E97" s="113"/>
      <c r="F97" s="128"/>
      <c r="G97" s="128"/>
      <c r="H97" s="137"/>
      <c r="I97" s="149"/>
    </row>
    <row r="98" ht="20" customHeight="1" spans="1:9">
      <c r="A98" s="75">
        <v>94</v>
      </c>
      <c r="B98" s="116"/>
      <c r="C98" s="117" t="s">
        <v>96</v>
      </c>
      <c r="D98" s="122" t="s">
        <v>97</v>
      </c>
      <c r="E98" s="119" t="s">
        <v>15</v>
      </c>
      <c r="F98" s="117">
        <v>1</v>
      </c>
      <c r="G98" s="136">
        <v>720</v>
      </c>
      <c r="H98" s="115">
        <f>G98*F98</f>
        <v>720</v>
      </c>
      <c r="I98" s="154" t="s">
        <v>113</v>
      </c>
    </row>
    <row r="99" ht="20" customHeight="1" spans="1:9">
      <c r="A99" s="75">
        <v>95</v>
      </c>
      <c r="B99" s="116"/>
      <c r="C99" s="138" t="s">
        <v>114</v>
      </c>
      <c r="D99" s="139"/>
      <c r="E99" s="114"/>
      <c r="F99" s="139"/>
      <c r="G99" s="140"/>
      <c r="H99" s="140"/>
      <c r="I99" s="157"/>
    </row>
    <row r="100" ht="20" customHeight="1" spans="1:9">
      <c r="A100" s="141" t="s">
        <v>115</v>
      </c>
      <c r="B100" s="142"/>
      <c r="C100" s="142"/>
      <c r="D100" s="142"/>
      <c r="E100" s="142"/>
      <c r="F100" s="142"/>
      <c r="G100" s="142"/>
      <c r="H100" s="143">
        <f>SUM(H6:H99)</f>
        <v>119934</v>
      </c>
      <c r="I100" s="158"/>
    </row>
  </sheetData>
  <mergeCells count="27">
    <mergeCell ref="A1:I1"/>
    <mergeCell ref="A2:I2"/>
    <mergeCell ref="A3:I3"/>
    <mergeCell ref="C11:D11"/>
    <mergeCell ref="C29:E29"/>
    <mergeCell ref="C48:D48"/>
    <mergeCell ref="C75:F75"/>
    <mergeCell ref="C77:F77"/>
    <mergeCell ref="C79:F79"/>
    <mergeCell ref="C81:F81"/>
    <mergeCell ref="C83:E83"/>
    <mergeCell ref="C86:F86"/>
    <mergeCell ref="C88:F88"/>
    <mergeCell ref="C91:F91"/>
    <mergeCell ref="C94:E94"/>
    <mergeCell ref="C97:E97"/>
    <mergeCell ref="A100:G100"/>
    <mergeCell ref="B5:B17"/>
    <mergeCell ref="B18:B25"/>
    <mergeCell ref="B26:B28"/>
    <mergeCell ref="B29:B43"/>
    <mergeCell ref="B44:B50"/>
    <mergeCell ref="B51:B52"/>
    <mergeCell ref="B53:B61"/>
    <mergeCell ref="B62:B74"/>
    <mergeCell ref="B75:B99"/>
    <mergeCell ref="I56:I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2025-02-08T02:43:00Z</dcterms:created>
  <dcterms:modified xsi:type="dcterms:W3CDTF">2025-02-08T07:48:20Z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EF2F4FE363FD4DCB8BEA20C576904630_11</vt:lpwstr>
  </property>
  <property fmtid="{D5CDD505-2E9C-101B-9397-08002B2CF9AE}" pid="3" name="KSOProductBuildVer">
    <vt:lpwstr>2052-12.1.0.19770</vt:lpwstr>
  </property>
</Properties>
</file>