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555"/>
  </bookViews>
  <sheets>
    <sheet name="账单" sheetId="1" r:id="rId1"/>
    <sheet name="Sheet1" sheetId="2" r:id="rId2"/>
  </sheets>
  <definedNames>
    <definedName name="_xlnm._FilterDatabase" localSheetId="1" hidden="1">Sheet1!$B$2:$C$32</definedName>
    <definedName name="_xlnm._FilterDatabase" localSheetId="0" hidden="1">账单!$A$4:$U$107</definedName>
    <definedName name="JR_PAGE_ANCHOR_0_1">账单!$A$1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<sst xmlns="http://schemas.openxmlformats.org/spreadsheetml/2006/main" count="1188" uniqueCount="406">
  <si>
    <r>
      <rPr>
        <b/>
        <sz val="16"/>
        <color rgb="FF000000"/>
        <rFont val="ChineseFontFamily"/>
        <charset val="134"/>
      </rPr>
      <t>纳入月份：2025-01 深圳市福达通网络科技有限公司 月结清单</t>
    </r>
  </si>
  <si>
    <t/>
  </si>
  <si>
    <r>
      <rPr>
        <sz val="10"/>
        <color rgb="FF000000"/>
        <rFont val="ChineseFontFamily"/>
        <charset val="134"/>
      </rPr>
      <t>承运商：深圳市跨越速运有限公司          财务联系人：李朝莲          联系电话：0755-23232105           客户简称：深圳福达通</t>
    </r>
  </si>
  <si>
    <r>
      <rPr>
        <sz val="10"/>
        <color rgb="FF000000"/>
        <rFont val="ChineseFontFamily"/>
        <charset val="134"/>
      </rPr>
      <t>序号</t>
    </r>
  </si>
  <si>
    <r>
      <rPr>
        <sz val="10"/>
        <color rgb="FF000000"/>
        <rFont val="ChineseFontFamily"/>
        <charset val="134"/>
      </rPr>
      <t>寄件公司</t>
    </r>
  </si>
  <si>
    <r>
      <rPr>
        <sz val="10"/>
        <color rgb="FF000000"/>
        <rFont val="ChineseFontFamily"/>
        <charset val="134"/>
      </rPr>
      <t>寄件日期</t>
    </r>
  </si>
  <si>
    <r>
      <rPr>
        <sz val="10"/>
        <color rgb="FF000000"/>
        <rFont val="ChineseFontFamily"/>
        <charset val="134"/>
      </rPr>
      <t>单 号</t>
    </r>
  </si>
  <si>
    <r>
      <rPr>
        <sz val="10"/>
        <color rgb="FF000000"/>
        <rFont val="ChineseFontFamily"/>
        <charset val="134"/>
      </rPr>
      <t>件
数</t>
    </r>
  </si>
  <si>
    <r>
      <rPr>
        <sz val="10"/>
        <color rgb="FF000000"/>
        <rFont val="ChineseFontFamily"/>
        <charset val="134"/>
      </rPr>
      <t>计费重量（公斤）</t>
    </r>
  </si>
  <si>
    <t>减首重后计费重量</t>
  </si>
  <si>
    <r>
      <rPr>
        <sz val="10"/>
        <color rgb="FF000000"/>
        <rFont val="ChineseFontFamily"/>
        <charset val="134"/>
      </rPr>
      <t>运单运费</t>
    </r>
  </si>
  <si>
    <r>
      <rPr>
        <sz val="10"/>
        <color rgb="FF000000"/>
        <rFont val="ChineseFontFamily"/>
        <charset val="134"/>
      </rPr>
      <t>折扣(%)</t>
    </r>
  </si>
  <si>
    <r>
      <rPr>
        <sz val="10"/>
        <color rgb="FF000000"/>
        <rFont val="ChineseFontFamily"/>
        <charset val="134"/>
      </rPr>
      <t>折后运费</t>
    </r>
  </si>
  <si>
    <r>
      <rPr>
        <sz val="10"/>
        <color rgb="FF000000"/>
        <rFont val="ChineseFontFamily"/>
        <charset val="134"/>
      </rPr>
      <t>回单费</t>
    </r>
  </si>
  <si>
    <r>
      <rPr>
        <sz val="10"/>
        <color rgb="FF000000"/>
        <rFont val="ChineseFontFamily"/>
        <charset val="134"/>
      </rPr>
      <t>保费</t>
    </r>
  </si>
  <si>
    <r>
      <rPr>
        <sz val="10"/>
        <color rgb="FF000000"/>
        <rFont val="ChineseFontFamily"/>
        <charset val="134"/>
      </rPr>
      <t>优惠金额</t>
    </r>
  </si>
  <si>
    <r>
      <rPr>
        <sz val="10"/>
        <color rgb="FF000000"/>
        <rFont val="ChineseFontFamily"/>
        <charset val="134"/>
      </rPr>
      <t>应付金额
（元）</t>
    </r>
  </si>
  <si>
    <r>
      <rPr>
        <sz val="10"/>
        <color rgb="FF000000"/>
        <rFont val="ChineseFontFamily"/>
        <charset val="134"/>
      </rPr>
      <t>寄件
人</t>
    </r>
  </si>
  <si>
    <r>
      <rPr>
        <sz val="10"/>
        <color rgb="FF000000"/>
        <rFont val="ChineseFontFamily"/>
        <charset val="134"/>
      </rPr>
      <t>收件
区号</t>
    </r>
  </si>
  <si>
    <t>收方城市</t>
  </si>
  <si>
    <r>
      <rPr>
        <sz val="10"/>
        <color rgb="FF000000"/>
        <rFont val="ChineseFontFamily"/>
        <charset val="134"/>
      </rPr>
      <t>收件公司</t>
    </r>
  </si>
  <si>
    <r>
      <rPr>
        <sz val="10"/>
        <color rgb="FF000000"/>
        <rFont val="ChineseFontFamily"/>
        <charset val="134"/>
      </rPr>
      <t>收件人</t>
    </r>
  </si>
  <si>
    <r>
      <rPr>
        <sz val="10"/>
        <color rgb="FF000000"/>
        <rFont val="ChineseFontFamily"/>
        <charset val="134"/>
      </rPr>
      <t>服务方式</t>
    </r>
  </si>
  <si>
    <r>
      <rPr>
        <sz val="10"/>
        <color rgb="FF000000"/>
        <rFont val="ChineseFontFamily"/>
        <charset val="134"/>
      </rPr>
      <t>运费公式</t>
    </r>
  </si>
  <si>
    <r>
      <rPr>
        <sz val="9"/>
        <color rgb="FF000000"/>
        <rFont val="ChineseFontFamily"/>
        <charset val="134"/>
      </rPr>
      <t>深圳福达通</t>
    </r>
  </si>
  <si>
    <r>
      <rPr>
        <sz val="9"/>
        <color rgb="FF000000"/>
        <rFont val="ChineseFontFamily"/>
        <charset val="134"/>
      </rPr>
      <t>2025-01-02 16:09</t>
    </r>
  </si>
  <si>
    <t>KY4000544845555</t>
  </si>
  <si>
    <r>
      <rPr>
        <sz val="9"/>
        <color rgb="FF000000"/>
        <rFont val="ChineseFontFamily"/>
        <charset val="134"/>
      </rPr>
      <t>张工</t>
    </r>
  </si>
  <si>
    <r>
      <rPr>
        <sz val="9"/>
        <color rgb="FF000000"/>
        <rFont val="ChineseFontFamily"/>
        <charset val="134"/>
      </rPr>
      <t>0752</t>
    </r>
  </si>
  <si>
    <r>
      <rPr>
        <sz val="9"/>
        <color rgb="FF000000"/>
        <rFont val="ChineseFontFamily"/>
        <charset val="134"/>
      </rPr>
      <t>黄镇生</t>
    </r>
  </si>
  <si>
    <r>
      <rPr>
        <sz val="9"/>
        <color rgb="FF000000"/>
        <rFont val="ChineseFontFamily"/>
        <charset val="134"/>
      </rPr>
      <t>省内次日</t>
    </r>
  </si>
  <si>
    <r>
      <rPr>
        <sz val="9"/>
        <color rgb="FF000000"/>
        <rFont val="ChineseFontFamily"/>
        <charset val="134"/>
      </rPr>
      <t>10.0+243.0*1.0</t>
    </r>
  </si>
  <si>
    <r>
      <rPr>
        <sz val="9"/>
        <color rgb="FF000000"/>
        <rFont val="ChineseFontFamily"/>
        <charset val="134"/>
      </rPr>
      <t>2025-01-02 17:31</t>
    </r>
  </si>
  <si>
    <r>
      <rPr>
        <sz val="9"/>
        <color rgb="FF000000"/>
        <rFont val="ChineseFontFamily"/>
        <charset val="134"/>
      </rPr>
      <t>KY4000554876391</t>
    </r>
  </si>
  <si>
    <r>
      <rPr>
        <sz val="9"/>
        <color rgb="FF000000"/>
        <rFont val="ChineseFontFamily"/>
        <charset val="134"/>
      </rPr>
      <t>0755</t>
    </r>
  </si>
  <si>
    <r>
      <rPr>
        <sz val="9"/>
        <color rgb="FF000000"/>
        <rFont val="ChineseFontFamily"/>
        <charset val="134"/>
      </rPr>
      <t>张祖昌</t>
    </r>
  </si>
  <si>
    <r>
      <rPr>
        <sz val="9"/>
        <color rgb="FF000000"/>
        <rFont val="ChineseFontFamily"/>
        <charset val="134"/>
      </rPr>
      <t>同城次日</t>
    </r>
  </si>
  <si>
    <r>
      <rPr>
        <sz val="9"/>
        <color rgb="FF000000"/>
        <rFont val="ChineseFontFamily"/>
        <charset val="134"/>
      </rPr>
      <t>66.08*1.2</t>
    </r>
  </si>
  <si>
    <r>
      <rPr>
        <sz val="9"/>
        <color rgb="FF000000"/>
        <rFont val="ChineseFontFamily"/>
        <charset val="134"/>
      </rPr>
      <t>2025-01-02 23:06</t>
    </r>
  </si>
  <si>
    <r>
      <rPr>
        <sz val="9"/>
        <color rgb="FF000000"/>
        <rFont val="ChineseFontFamily"/>
        <charset val="134"/>
      </rPr>
      <t>KY4000594801309</t>
    </r>
  </si>
  <si>
    <r>
      <rPr>
        <sz val="9"/>
        <color rgb="FF000000"/>
        <rFont val="ChineseFontFamily"/>
        <charset val="134"/>
      </rPr>
      <t>0593</t>
    </r>
  </si>
  <si>
    <t>宁德</t>
  </si>
  <si>
    <r>
      <rPr>
        <sz val="9"/>
        <color rgb="FF000000"/>
        <rFont val="ChineseFontFamily"/>
        <charset val="134"/>
      </rPr>
      <t>丁茜</t>
    </r>
  </si>
  <si>
    <r>
      <rPr>
        <sz val="9"/>
        <color rgb="FF000000"/>
        <rFont val="ChineseFontFamily"/>
        <charset val="134"/>
      </rPr>
      <t>次晨达</t>
    </r>
  </si>
  <si>
    <r>
      <rPr>
        <sz val="9"/>
        <color rgb="FF000000"/>
        <rFont val="ChineseFontFamily"/>
        <charset val="134"/>
      </rPr>
      <t>22.0+8.0*5.0+21.0*5.0+3.5*5.0</t>
    </r>
  </si>
  <si>
    <r>
      <rPr>
        <sz val="9"/>
        <color rgb="FF000000"/>
        <rFont val="ChineseFontFamily"/>
        <charset val="134"/>
      </rPr>
      <t>2025-01-03 15:21</t>
    </r>
  </si>
  <si>
    <r>
      <rPr>
        <sz val="9"/>
        <color rgb="FF000000"/>
        <rFont val="ChineseFontFamily"/>
        <charset val="134"/>
      </rPr>
      <t>KY4000525886318</t>
    </r>
  </si>
  <si>
    <r>
      <rPr>
        <sz val="9"/>
        <color rgb="FF000000"/>
        <rFont val="ChineseFontFamily"/>
        <charset val="134"/>
      </rPr>
      <t>张晓辉</t>
    </r>
  </si>
  <si>
    <r>
      <rPr>
        <sz val="9"/>
        <color rgb="FF000000"/>
        <rFont val="ChineseFontFamily"/>
        <charset val="134"/>
      </rPr>
      <t>470.9*1.0</t>
    </r>
  </si>
  <si>
    <r>
      <rPr>
        <sz val="9"/>
        <color rgb="FF000000"/>
        <rFont val="ChineseFontFamily"/>
        <charset val="134"/>
      </rPr>
      <t>2025-01-03 15:22</t>
    </r>
  </si>
  <si>
    <r>
      <rPr>
        <sz val="9"/>
        <color rgb="FF000000"/>
        <rFont val="ChineseFontFamily"/>
        <charset val="134"/>
      </rPr>
      <t>KY4000525879289</t>
    </r>
  </si>
  <si>
    <r>
      <rPr>
        <sz val="9"/>
        <color rgb="FF000000"/>
        <rFont val="ChineseFontFamily"/>
        <charset val="134"/>
      </rPr>
      <t>029</t>
    </r>
  </si>
  <si>
    <r>
      <rPr>
        <sz val="9"/>
        <color rgb="FF000000"/>
        <rFont val="ChineseFontFamily"/>
        <charset val="134"/>
      </rPr>
      <t>胡兵</t>
    </r>
  </si>
  <si>
    <r>
      <rPr>
        <sz val="9"/>
        <color rgb="FF000000"/>
        <rFont val="ChineseFontFamily"/>
        <charset val="134"/>
      </rPr>
      <t>陆运件</t>
    </r>
  </si>
  <si>
    <r>
      <rPr>
        <sz val="9"/>
        <color rgb="FF000000"/>
        <rFont val="ChineseFontFamily"/>
        <charset val="134"/>
      </rPr>
      <t>10.0+29.0*</t>
    </r>
    <r>
      <rPr>
        <sz val="9"/>
        <color rgb="FFFF0000"/>
        <rFont val="ChineseFontFamily"/>
        <charset val="134"/>
      </rPr>
      <t>2.5</t>
    </r>
    <r>
      <rPr>
        <sz val="9"/>
        <color rgb="FF000000"/>
        <rFont val="ChineseFontFamily"/>
        <charset val="134"/>
      </rPr>
      <t>,运费最低收费83.0（四舍五入取整）</t>
    </r>
  </si>
  <si>
    <r>
      <rPr>
        <sz val="9"/>
        <color rgb="FF000000"/>
        <rFont val="ChineseFontFamily"/>
        <charset val="134"/>
      </rPr>
      <t>KY4000525888468</t>
    </r>
  </si>
  <si>
    <r>
      <rPr>
        <sz val="9"/>
        <color rgb="FF000000"/>
        <rFont val="ChineseFontFamily"/>
        <charset val="134"/>
      </rPr>
      <t>陈敏</t>
    </r>
  </si>
  <si>
    <r>
      <rPr>
        <sz val="9"/>
        <color rgb="FF000000"/>
        <rFont val="ChineseFontFamily"/>
        <charset val="134"/>
      </rPr>
      <t>10.0+23.0*2.0</t>
    </r>
  </si>
  <si>
    <r>
      <rPr>
        <sz val="9"/>
        <color rgb="FF000000"/>
        <rFont val="ChineseFontFamily"/>
        <charset val="134"/>
      </rPr>
      <t>KY4000525852181</t>
    </r>
  </si>
  <si>
    <r>
      <rPr>
        <sz val="9"/>
        <color rgb="FF000000"/>
        <rFont val="ChineseFontFamily"/>
        <charset val="134"/>
      </rPr>
      <t>0769</t>
    </r>
  </si>
  <si>
    <r>
      <rPr>
        <sz val="9"/>
        <color rgb="FF000000"/>
        <rFont val="ChineseFontFamily"/>
        <charset val="134"/>
      </rPr>
      <t>王加帅</t>
    </r>
  </si>
  <si>
    <r>
      <rPr>
        <sz val="9"/>
        <color rgb="FF000000"/>
        <rFont val="ChineseFontFamily"/>
        <charset val="134"/>
      </rPr>
      <t>10.0+44.44*2.0</t>
    </r>
  </si>
  <si>
    <r>
      <rPr>
        <sz val="9"/>
        <color rgb="FF000000"/>
        <rFont val="ChineseFontFamily"/>
        <charset val="134"/>
      </rPr>
      <t>KY4000525887681</t>
    </r>
  </si>
  <si>
    <r>
      <rPr>
        <sz val="9"/>
        <color rgb="FF000000"/>
        <rFont val="ChineseFontFamily"/>
        <charset val="134"/>
      </rPr>
      <t>0519</t>
    </r>
  </si>
  <si>
    <t>常州</t>
  </si>
  <si>
    <r>
      <rPr>
        <sz val="9"/>
        <color rgb="FF000000"/>
        <rFont val="ChineseFontFamily"/>
        <charset val="134"/>
      </rPr>
      <t>孔芳利</t>
    </r>
  </si>
  <si>
    <r>
      <rPr>
        <sz val="9"/>
        <color rgb="FF000000"/>
        <rFont val="ChineseFontFamily"/>
        <charset val="134"/>
      </rPr>
      <t>40.0*2.0,运费最低收费80.0（四舍五入取整）</t>
    </r>
  </si>
  <si>
    <r>
      <rPr>
        <sz val="9"/>
        <color rgb="FF000000"/>
        <rFont val="ChineseFontFamily"/>
        <charset val="134"/>
      </rPr>
      <t>2025-01-03 15:23</t>
    </r>
  </si>
  <si>
    <r>
      <rPr>
        <sz val="9"/>
        <color rgb="FF000000"/>
        <rFont val="ChineseFontFamily"/>
        <charset val="134"/>
      </rPr>
      <t>KY4000525894183</t>
    </r>
  </si>
  <si>
    <r>
      <rPr>
        <sz val="9"/>
        <color rgb="FF000000"/>
        <rFont val="ChineseFontFamily"/>
        <charset val="134"/>
      </rPr>
      <t>0512</t>
    </r>
  </si>
  <si>
    <r>
      <rPr>
        <sz val="9"/>
        <color rgb="FF000000"/>
        <rFont val="ChineseFontFamily"/>
        <charset val="134"/>
      </rPr>
      <t>苏州匠心信息科技有限公司</t>
    </r>
  </si>
  <si>
    <r>
      <rPr>
        <sz val="9"/>
        <color rgb="FF000000"/>
        <rFont val="ChineseFontFamily"/>
        <charset val="134"/>
      </rPr>
      <t>陈娟</t>
    </r>
  </si>
  <si>
    <r>
      <rPr>
        <sz val="9"/>
        <color rgb="FF000000"/>
        <rFont val="ChineseFontFamily"/>
        <charset val="134"/>
      </rPr>
      <t>2025-01-03 15:28</t>
    </r>
  </si>
  <si>
    <r>
      <rPr>
        <sz val="9"/>
        <color rgb="FF000000"/>
        <rFont val="ChineseFontFamily"/>
        <charset val="134"/>
      </rPr>
      <t>KY4000535877979</t>
    </r>
  </si>
  <si>
    <r>
      <rPr>
        <sz val="9"/>
        <color rgb="FF000000"/>
        <rFont val="ChineseFontFamily"/>
        <charset val="134"/>
      </rPr>
      <t>0760</t>
    </r>
  </si>
  <si>
    <r>
      <rPr>
        <sz val="9"/>
        <color rgb="FF000000"/>
        <rFont val="ChineseFontFamily"/>
        <charset val="134"/>
      </rPr>
      <t>李银强</t>
    </r>
  </si>
  <si>
    <r>
      <rPr>
        <sz val="9"/>
        <color rgb="FF000000"/>
        <rFont val="ChineseFontFamily"/>
        <charset val="134"/>
      </rPr>
      <t>40.0*1.5,运费最低收费60.0（四舍五入取整）</t>
    </r>
  </si>
  <si>
    <r>
      <rPr>
        <sz val="9"/>
        <color rgb="FF000000"/>
        <rFont val="ChineseFontFamily"/>
        <charset val="134"/>
      </rPr>
      <t>2025-01-03 16:48</t>
    </r>
  </si>
  <si>
    <r>
      <rPr>
        <sz val="9"/>
        <color rgb="FF000000"/>
        <rFont val="ChineseFontFamily"/>
        <charset val="134"/>
      </rPr>
      <t>KY4000555809201</t>
    </r>
  </si>
  <si>
    <r>
      <rPr>
        <sz val="9"/>
        <color rgb="FF000000"/>
        <rFont val="ChineseFontFamily"/>
        <charset val="134"/>
      </rPr>
      <t>0591</t>
    </r>
  </si>
  <si>
    <t>福州</t>
  </si>
  <si>
    <r>
      <rPr>
        <sz val="9"/>
        <color rgb="FF000000"/>
        <rFont val="ChineseFontFamily"/>
        <charset val="134"/>
      </rPr>
      <t>陈钢</t>
    </r>
  </si>
  <si>
    <r>
      <rPr>
        <sz val="9"/>
        <color rgb="FF000000"/>
        <rFont val="ChineseFontFamily"/>
        <charset val="134"/>
      </rPr>
      <t>隔日达</t>
    </r>
  </si>
  <si>
    <r>
      <rPr>
        <sz val="9"/>
        <color rgb="FF000000"/>
        <rFont val="ChineseFontFamily"/>
        <charset val="134"/>
      </rPr>
      <t>15.0+8.0*4.0+11.35*3.0</t>
    </r>
  </si>
  <si>
    <r>
      <rPr>
        <sz val="9"/>
        <color rgb="FF000000"/>
        <rFont val="ChineseFontFamily"/>
        <charset val="134"/>
      </rPr>
      <t>2025-01-03 16:53</t>
    </r>
  </si>
  <si>
    <r>
      <rPr>
        <sz val="9"/>
        <color rgb="FF000000"/>
        <rFont val="ChineseFontFamily"/>
        <charset val="134"/>
      </rPr>
      <t>KY4000545895848</t>
    </r>
  </si>
  <si>
    <r>
      <rPr>
        <sz val="9"/>
        <color rgb="FF000000"/>
        <rFont val="ChineseFontFamily"/>
        <charset val="134"/>
      </rPr>
      <t>刘洋</t>
    </r>
  </si>
  <si>
    <r>
      <rPr>
        <sz val="9"/>
        <color rgb="FF000000"/>
        <rFont val="ChineseFontFamily"/>
        <charset val="134"/>
      </rPr>
      <t>10.0+15.0*2.0,运费最低收费40.0（四舍五入取整）</t>
    </r>
  </si>
  <si>
    <r>
      <rPr>
        <sz val="9"/>
        <color rgb="FF000000"/>
        <rFont val="ChineseFontFamily"/>
        <charset val="134"/>
      </rPr>
      <t>2025-01-03 18:10</t>
    </r>
  </si>
  <si>
    <r>
      <rPr>
        <sz val="9"/>
        <color rgb="FF000000"/>
        <rFont val="ChineseFontFamily"/>
        <charset val="134"/>
      </rPr>
      <t>KY4000565849040</t>
    </r>
  </si>
  <si>
    <r>
      <rPr>
        <sz val="9"/>
        <color rgb="FF000000"/>
        <rFont val="ChineseFontFamily"/>
        <charset val="134"/>
      </rPr>
      <t>张景权</t>
    </r>
  </si>
  <si>
    <r>
      <rPr>
        <sz val="9"/>
        <color rgb="FF000000"/>
        <rFont val="ChineseFontFamily"/>
        <charset val="134"/>
      </rPr>
      <t>134.4*1.0</t>
    </r>
  </si>
  <si>
    <r>
      <rPr>
        <sz val="9"/>
        <color rgb="FF000000"/>
        <rFont val="ChineseFontFamily"/>
        <charset val="134"/>
      </rPr>
      <t>2025-01-03 18:11</t>
    </r>
  </si>
  <si>
    <r>
      <rPr>
        <sz val="9"/>
        <color rgb="FF000000"/>
        <rFont val="ChineseFontFamily"/>
        <charset val="134"/>
      </rPr>
      <t>KY4000565813367</t>
    </r>
  </si>
  <si>
    <r>
      <rPr>
        <sz val="9"/>
        <color rgb="FF000000"/>
        <rFont val="ChineseFontFamily"/>
        <charset val="134"/>
      </rPr>
      <t>028</t>
    </r>
  </si>
  <si>
    <r>
      <rPr>
        <sz val="9"/>
        <color rgb="FF000000"/>
        <rFont val="ChineseFontFamily"/>
        <charset val="134"/>
      </rPr>
      <t>唐永洪</t>
    </r>
  </si>
  <si>
    <r>
      <rPr>
        <sz val="9"/>
        <color rgb="FF000000"/>
        <rFont val="ChineseFontFamily"/>
        <charset val="134"/>
      </rPr>
      <t>38.88*2.5</t>
    </r>
  </si>
  <si>
    <r>
      <rPr>
        <sz val="9"/>
        <color rgb="FF000000"/>
        <rFont val="ChineseFontFamily"/>
        <charset val="134"/>
      </rPr>
      <t>2025-01-04 17:10</t>
    </r>
  </si>
  <si>
    <r>
      <rPr>
        <sz val="9"/>
        <color rgb="FF000000"/>
        <rFont val="ChineseFontFamily"/>
        <charset val="134"/>
      </rPr>
      <t>KY4000526813215</t>
    </r>
  </si>
  <si>
    <r>
      <rPr>
        <sz val="9"/>
        <color rgb="FF000000"/>
        <rFont val="ChineseFontFamily"/>
        <charset val="134"/>
      </rPr>
      <t>10.0+485.0*1.0</t>
    </r>
  </si>
  <si>
    <r>
      <rPr>
        <sz val="9"/>
        <color rgb="FF000000"/>
        <rFont val="ChineseFontFamily"/>
        <charset val="134"/>
      </rPr>
      <t>2025-01-04 17:12</t>
    </r>
  </si>
  <si>
    <r>
      <rPr>
        <sz val="9"/>
        <color rgb="FF000000"/>
        <rFont val="ChineseFontFamily"/>
        <charset val="134"/>
      </rPr>
      <t>KY4000526821437</t>
    </r>
  </si>
  <si>
    <r>
      <rPr>
        <sz val="9"/>
        <color rgb="FF000000"/>
        <rFont val="ChineseFontFamily"/>
        <charset val="134"/>
      </rPr>
      <t>0731</t>
    </r>
  </si>
  <si>
    <r>
      <rPr>
        <sz val="9"/>
        <color rgb="FF000000"/>
        <rFont val="ChineseFontFamily"/>
        <charset val="134"/>
      </rPr>
      <t>王芳</t>
    </r>
  </si>
  <si>
    <r>
      <rPr>
        <sz val="9"/>
        <color rgb="FF000000"/>
        <rFont val="ChineseFontFamily"/>
        <charset val="134"/>
      </rPr>
      <t>201.0*1.6</t>
    </r>
  </si>
  <si>
    <r>
      <rPr>
        <sz val="9"/>
        <color rgb="FF000000"/>
        <rFont val="ChineseFontFamily"/>
        <charset val="134"/>
      </rPr>
      <t>KY4000526821380</t>
    </r>
  </si>
  <si>
    <r>
      <rPr>
        <sz val="9"/>
        <color rgb="FF000000"/>
        <rFont val="ChineseFontFamily"/>
        <charset val="134"/>
      </rPr>
      <t>深圳市阿拉玎光电自动化有限公司</t>
    </r>
  </si>
  <si>
    <r>
      <rPr>
        <sz val="9"/>
        <color rgb="FF000000"/>
        <rFont val="ChineseFontFamily"/>
        <charset val="134"/>
      </rPr>
      <t>欧阳</t>
    </r>
  </si>
  <si>
    <r>
      <rPr>
        <sz val="9"/>
        <color rgb="FF000000"/>
        <rFont val="ChineseFontFamily"/>
        <charset val="134"/>
      </rPr>
      <t>10.0+45.5*2.0</t>
    </r>
  </si>
  <si>
    <r>
      <rPr>
        <sz val="9"/>
        <color rgb="FF000000"/>
        <rFont val="ChineseFontFamily"/>
        <charset val="134"/>
      </rPr>
      <t>2025-01-04 19:36</t>
    </r>
  </si>
  <si>
    <r>
      <rPr>
        <sz val="9"/>
        <color rgb="FF000000"/>
        <rFont val="ChineseFontFamily"/>
        <charset val="134"/>
      </rPr>
      <t>KY4000546806754</t>
    </r>
  </si>
  <si>
    <r>
      <rPr>
        <sz val="9"/>
        <color rgb="FF000000"/>
        <rFont val="ChineseFontFamily"/>
        <charset val="134"/>
      </rPr>
      <t>10.0+213.8*1.0</t>
    </r>
  </si>
  <si>
    <r>
      <rPr>
        <sz val="9"/>
        <color rgb="FF000000"/>
        <rFont val="ChineseFontFamily"/>
        <charset val="134"/>
      </rPr>
      <t>2025-01-04 19:37</t>
    </r>
  </si>
  <si>
    <r>
      <rPr>
        <sz val="9"/>
        <color rgb="FF000000"/>
        <rFont val="ChineseFontFamily"/>
        <charset val="134"/>
      </rPr>
      <t>KY4000546807562</t>
    </r>
  </si>
  <si>
    <r>
      <rPr>
        <sz val="9"/>
        <color rgb="FF000000"/>
        <rFont val="ChineseFontFamily"/>
        <charset val="134"/>
      </rPr>
      <t>132.16*1.0</t>
    </r>
  </si>
  <si>
    <r>
      <rPr>
        <sz val="9"/>
        <color rgb="FF000000"/>
        <rFont val="ChineseFontFamily"/>
        <charset val="134"/>
      </rPr>
      <t>2025-01-05 17:26</t>
    </r>
  </si>
  <si>
    <r>
      <rPr>
        <sz val="9"/>
        <color rgb="FF000000"/>
        <rFont val="ChineseFontFamily"/>
        <charset val="134"/>
      </rPr>
      <t>KY4000586822441</t>
    </r>
  </si>
  <si>
    <r>
      <rPr>
        <sz val="9"/>
        <color rgb="FF000000"/>
        <rFont val="ChineseFontFamily"/>
        <charset val="134"/>
      </rPr>
      <t>陈小燕</t>
    </r>
  </si>
  <si>
    <r>
      <rPr>
        <sz val="9"/>
        <color rgb="FF000000"/>
        <rFont val="ChineseFontFamily"/>
        <charset val="134"/>
      </rPr>
      <t>134.5*1.0</t>
    </r>
  </si>
  <si>
    <r>
      <rPr>
        <sz val="9"/>
        <color rgb="FF000000"/>
        <rFont val="ChineseFontFamily"/>
        <charset val="134"/>
      </rPr>
      <t>2025-01-05 17:27</t>
    </r>
  </si>
  <si>
    <r>
      <rPr>
        <sz val="9"/>
        <color rgb="FF000000"/>
        <rFont val="ChineseFontFamily"/>
        <charset val="134"/>
      </rPr>
      <t>KY4000586823630</t>
    </r>
  </si>
  <si>
    <r>
      <rPr>
        <sz val="9"/>
        <color rgb="FF000000"/>
        <rFont val="ChineseFontFamily"/>
        <charset val="134"/>
      </rPr>
      <t>0531</t>
    </r>
  </si>
  <si>
    <r>
      <rPr>
        <sz val="9"/>
        <color rgb="FF000000"/>
        <rFont val="ChineseFontFamily"/>
        <charset val="134"/>
      </rPr>
      <t>陈双喜</t>
    </r>
  </si>
  <si>
    <r>
      <rPr>
        <sz val="9"/>
        <color rgb="FF000000"/>
        <rFont val="ChineseFontFamily"/>
        <charset val="134"/>
      </rPr>
      <t>10.0+44.03*</t>
    </r>
    <r>
      <rPr>
        <sz val="9"/>
        <color rgb="FFFF0000"/>
        <rFont val="ChineseFontFamily"/>
        <charset val="134"/>
      </rPr>
      <t>2.5</t>
    </r>
  </si>
  <si>
    <r>
      <rPr>
        <sz val="9"/>
        <color rgb="FF000000"/>
        <rFont val="ChineseFontFamily"/>
        <charset val="134"/>
      </rPr>
      <t>2025-01-05 20:28</t>
    </r>
  </si>
  <si>
    <r>
      <rPr>
        <sz val="9"/>
        <color rgb="FF000000"/>
        <rFont val="ChineseFontFamily"/>
        <charset val="134"/>
      </rPr>
      <t>KY4000596846861</t>
    </r>
  </si>
  <si>
    <r>
      <rPr>
        <sz val="9"/>
        <color rgb="FF000000"/>
        <rFont val="ChineseFontFamily"/>
        <charset val="134"/>
      </rPr>
      <t>廖增明</t>
    </r>
  </si>
  <si>
    <r>
      <rPr>
        <sz val="9"/>
        <color rgb="FF000000"/>
        <rFont val="ChineseFontFamily"/>
        <charset val="134"/>
      </rPr>
      <t>95.5*1.2</t>
    </r>
  </si>
  <si>
    <r>
      <rPr>
        <sz val="9"/>
        <color rgb="FF000000"/>
        <rFont val="ChineseFontFamily"/>
        <charset val="134"/>
      </rPr>
      <t>2025-01-06 11:05</t>
    </r>
  </si>
  <si>
    <r>
      <rPr>
        <sz val="9"/>
        <color rgb="FF000000"/>
        <rFont val="ChineseFontFamily"/>
        <charset val="134"/>
      </rPr>
      <t>KY4000507897841</t>
    </r>
  </si>
  <si>
    <r>
      <rPr>
        <sz val="9"/>
        <color rgb="FF000000"/>
        <rFont val="ChineseFontFamily"/>
        <charset val="134"/>
      </rPr>
      <t>10.0+299.0*1.0</t>
    </r>
  </si>
  <si>
    <r>
      <rPr>
        <sz val="9"/>
        <color rgb="FF000000"/>
        <rFont val="ChineseFontFamily"/>
        <charset val="134"/>
      </rPr>
      <t>2025-01-06 11:08</t>
    </r>
  </si>
  <si>
    <r>
      <rPr>
        <sz val="9"/>
        <color rgb="FF000000"/>
        <rFont val="ChineseFontFamily"/>
        <charset val="134"/>
      </rPr>
      <t>KY4000507852025</t>
    </r>
  </si>
  <si>
    <r>
      <rPr>
        <sz val="9"/>
        <color rgb="FF000000"/>
        <rFont val="ChineseFontFamily"/>
        <charset val="134"/>
      </rPr>
      <t>同城即日</t>
    </r>
  </si>
  <si>
    <r>
      <rPr>
        <sz val="9"/>
        <color rgb="FF000000"/>
        <rFont val="ChineseFontFamily"/>
        <charset val="134"/>
      </rPr>
      <t>68.4*2.0</t>
    </r>
  </si>
  <si>
    <r>
      <rPr>
        <sz val="9"/>
        <color rgb="FF000000"/>
        <rFont val="ChineseFontFamily"/>
        <charset val="134"/>
      </rPr>
      <t>KY4000507896195</t>
    </r>
  </si>
  <si>
    <r>
      <rPr>
        <sz val="9"/>
        <color rgb="FF000000"/>
        <rFont val="ChineseFontFamily"/>
        <charset val="134"/>
      </rPr>
      <t>10.0+111.0*1.0</t>
    </r>
  </si>
  <si>
    <r>
      <rPr>
        <sz val="9"/>
        <color rgb="FF000000"/>
        <rFont val="ChineseFontFamily"/>
        <charset val="134"/>
      </rPr>
      <t>2025-01-06 15:32</t>
    </r>
  </si>
  <si>
    <r>
      <rPr>
        <sz val="9"/>
        <color rgb="FF000000"/>
        <rFont val="ChineseFontFamily"/>
        <charset val="134"/>
      </rPr>
      <t>KY4000547842052</t>
    </r>
  </si>
  <si>
    <r>
      <rPr>
        <sz val="9"/>
        <color rgb="FF000000"/>
        <rFont val="ChineseFontFamily"/>
        <charset val="134"/>
      </rPr>
      <t>0532</t>
    </r>
  </si>
  <si>
    <t>青岛</t>
  </si>
  <si>
    <r>
      <rPr>
        <sz val="9"/>
        <color rgb="FF000000"/>
        <rFont val="ChineseFontFamily"/>
        <charset val="134"/>
      </rPr>
      <t>康世云</t>
    </r>
  </si>
  <si>
    <r>
      <rPr>
        <sz val="9"/>
        <color rgb="FF000000"/>
        <rFont val="ChineseFontFamily"/>
        <charset val="134"/>
      </rPr>
      <t>10.0+45.28*</t>
    </r>
    <r>
      <rPr>
        <sz val="9"/>
        <color rgb="FFFF0000"/>
        <rFont val="ChineseFontFamily"/>
        <charset val="134"/>
      </rPr>
      <t>2.5</t>
    </r>
  </si>
  <si>
    <r>
      <rPr>
        <sz val="9"/>
        <color rgb="FF000000"/>
        <rFont val="ChineseFontFamily"/>
        <charset val="134"/>
      </rPr>
      <t>2025-01-06 18:43</t>
    </r>
  </si>
  <si>
    <r>
      <rPr>
        <sz val="9"/>
        <color rgb="FF000000"/>
        <rFont val="ChineseFontFamily"/>
        <charset val="134"/>
      </rPr>
      <t>KY4000577808709</t>
    </r>
  </si>
  <si>
    <r>
      <rPr>
        <sz val="9"/>
        <color rgb="FF000000"/>
        <rFont val="ChineseFontFamily"/>
        <charset val="134"/>
      </rPr>
      <t>369.6*1.0</t>
    </r>
  </si>
  <si>
    <r>
      <rPr>
        <sz val="9"/>
        <color rgb="FF000000"/>
        <rFont val="ChineseFontFamily"/>
        <charset val="134"/>
      </rPr>
      <t>2025-01-06 18:44</t>
    </r>
  </si>
  <si>
    <r>
      <rPr>
        <sz val="9"/>
        <color rgb="FF000000"/>
        <rFont val="ChineseFontFamily"/>
        <charset val="134"/>
      </rPr>
      <t>KY4000577802465</t>
    </r>
  </si>
  <si>
    <r>
      <rPr>
        <sz val="9"/>
        <color rgb="FF000000"/>
        <rFont val="ChineseFontFamily"/>
        <charset val="134"/>
      </rPr>
      <t>147.7*1.0</t>
    </r>
  </si>
  <si>
    <r>
      <rPr>
        <sz val="9"/>
        <color rgb="FF000000"/>
        <rFont val="ChineseFontFamily"/>
        <charset val="134"/>
      </rPr>
      <t>2025-01-06 18:45</t>
    </r>
  </si>
  <si>
    <r>
      <rPr>
        <sz val="9"/>
        <color rgb="FF000000"/>
        <rFont val="ChineseFontFamily"/>
        <charset val="134"/>
      </rPr>
      <t>KY4000577803038</t>
    </r>
  </si>
  <si>
    <r>
      <rPr>
        <sz val="9"/>
        <color rgb="FF000000"/>
        <rFont val="ChineseFontFamily"/>
        <charset val="134"/>
      </rPr>
      <t>0660</t>
    </r>
  </si>
  <si>
    <r>
      <rPr>
        <sz val="9"/>
        <color rgb="FF000000"/>
        <rFont val="ChineseFontFamily"/>
        <charset val="134"/>
      </rPr>
      <t>姜超群</t>
    </r>
  </si>
  <si>
    <r>
      <rPr>
        <sz val="9"/>
        <color rgb="FF000000"/>
        <rFont val="ChineseFontFamily"/>
        <charset val="134"/>
      </rPr>
      <t>42.2*1.5</t>
    </r>
  </si>
  <si>
    <r>
      <rPr>
        <sz val="9"/>
        <color rgb="FF000000"/>
        <rFont val="ChineseFontFamily"/>
        <charset val="134"/>
      </rPr>
      <t>2025-01-07 15:11</t>
    </r>
  </si>
  <si>
    <r>
      <rPr>
        <sz val="9"/>
        <color rgb="FF000000"/>
        <rFont val="ChineseFontFamily"/>
        <charset val="134"/>
      </rPr>
      <t>KY4000528858944</t>
    </r>
  </si>
  <si>
    <r>
      <rPr>
        <sz val="9"/>
        <color rgb="FF000000"/>
        <rFont val="ChineseFontFamily"/>
        <charset val="134"/>
      </rPr>
      <t>0757</t>
    </r>
  </si>
  <si>
    <r>
      <rPr>
        <sz val="9"/>
        <color rgb="FF000000"/>
        <rFont val="ChineseFontFamily"/>
        <charset val="134"/>
      </rPr>
      <t>佛山市平田科技有限公司</t>
    </r>
  </si>
  <si>
    <r>
      <rPr>
        <sz val="9"/>
        <color rgb="FF000000"/>
        <rFont val="ChineseFontFamily"/>
        <charset val="134"/>
      </rPr>
      <t>谭强</t>
    </r>
  </si>
  <si>
    <r>
      <rPr>
        <sz val="9"/>
        <color rgb="FF000000"/>
        <rFont val="ChineseFontFamily"/>
        <charset val="134"/>
      </rPr>
      <t>2025-01-07 17:30</t>
    </r>
  </si>
  <si>
    <r>
      <rPr>
        <sz val="9"/>
        <color rgb="FF000000"/>
        <rFont val="ChineseFontFamily"/>
        <charset val="134"/>
      </rPr>
      <t>KY4000548859221</t>
    </r>
  </si>
  <si>
    <r>
      <rPr>
        <sz val="9"/>
        <color rgb="FF000000"/>
        <rFont val="ChineseFontFamily"/>
        <charset val="134"/>
      </rPr>
      <t>孙耀星</t>
    </r>
  </si>
  <si>
    <r>
      <rPr>
        <sz val="9"/>
        <color rgb="FF000000"/>
        <rFont val="ChineseFontFamily"/>
        <charset val="134"/>
      </rPr>
      <t>212.89*1.8</t>
    </r>
  </si>
  <si>
    <r>
      <rPr>
        <sz val="9"/>
        <color rgb="FF000000"/>
        <rFont val="ChineseFontFamily"/>
        <charset val="134"/>
      </rPr>
      <t>2025-01-07 17:31</t>
    </r>
  </si>
  <si>
    <r>
      <rPr>
        <sz val="9"/>
        <color rgb="FF000000"/>
        <rFont val="ChineseFontFamily"/>
        <charset val="134"/>
      </rPr>
      <t>KY4000548862626</t>
    </r>
  </si>
  <si>
    <r>
      <rPr>
        <sz val="9"/>
        <color rgb="FF000000"/>
        <rFont val="ChineseFontFamily"/>
        <charset val="134"/>
      </rPr>
      <t>168.0*1.0</t>
    </r>
  </si>
  <si>
    <r>
      <rPr>
        <sz val="9"/>
        <color rgb="FF000000"/>
        <rFont val="ChineseFontFamily"/>
        <charset val="134"/>
      </rPr>
      <t>KY4000558808696</t>
    </r>
  </si>
  <si>
    <r>
      <rPr>
        <sz val="9"/>
        <color rgb="FF000000"/>
        <rFont val="ChineseFontFamily"/>
        <charset val="134"/>
      </rPr>
      <t>罗瑞锦</t>
    </r>
  </si>
  <si>
    <r>
      <rPr>
        <sz val="9"/>
        <color rgb="FF000000"/>
        <rFont val="ChineseFontFamily"/>
        <charset val="134"/>
      </rPr>
      <t>22.0+8.0*</t>
    </r>
    <r>
      <rPr>
        <sz val="9"/>
        <color rgb="FFFF0000"/>
        <rFont val="ChineseFontFamily"/>
        <charset val="134"/>
      </rPr>
      <t>5.0</t>
    </r>
    <r>
      <rPr>
        <sz val="9"/>
        <color rgb="FF000000"/>
        <rFont val="ChineseFontFamily"/>
        <charset val="134"/>
      </rPr>
      <t>+21.0*5.0+20.0*5.0+50.0*4.5+58.4*4.0</t>
    </r>
  </si>
  <si>
    <r>
      <rPr>
        <sz val="9"/>
        <color rgb="FF000000"/>
        <rFont val="ChineseFontFamily"/>
        <charset val="134"/>
      </rPr>
      <t>KY4000548865651</t>
    </r>
  </si>
  <si>
    <r>
      <rPr>
        <sz val="9"/>
        <color rgb="FF000000"/>
        <rFont val="ChineseFontFamily"/>
        <charset val="134"/>
      </rPr>
      <t>何正忠</t>
    </r>
  </si>
  <si>
    <r>
      <rPr>
        <sz val="9"/>
        <color rgb="FF000000"/>
        <rFont val="ChineseFontFamily"/>
        <charset val="134"/>
      </rPr>
      <t>10.0+24.6*2.0</t>
    </r>
  </si>
  <si>
    <r>
      <rPr>
        <sz val="9"/>
        <color rgb="FF000000"/>
        <rFont val="ChineseFontFamily"/>
        <charset val="134"/>
      </rPr>
      <t>2025-01-07 17:32</t>
    </r>
  </si>
  <si>
    <r>
      <rPr>
        <sz val="9"/>
        <color rgb="FF000000"/>
        <rFont val="ChineseFontFamily"/>
        <charset val="134"/>
      </rPr>
      <t>KY4000558843141</t>
    </r>
  </si>
  <si>
    <r>
      <rPr>
        <sz val="9"/>
        <color rgb="FF000000"/>
        <rFont val="ChineseFontFamily"/>
        <charset val="134"/>
      </rPr>
      <t>35.4*2.0</t>
    </r>
  </si>
  <si>
    <r>
      <rPr>
        <sz val="9"/>
        <color rgb="FF000000"/>
        <rFont val="ChineseFontFamily"/>
        <charset val="134"/>
      </rPr>
      <t>2025-01-08 15:57</t>
    </r>
  </si>
  <si>
    <r>
      <rPr>
        <sz val="9"/>
        <color rgb="FF000000"/>
        <rFont val="ChineseFontFamily"/>
        <charset val="134"/>
      </rPr>
      <t>KY4000539807861</t>
    </r>
  </si>
  <si>
    <r>
      <rPr>
        <sz val="9"/>
        <color rgb="FF000000"/>
        <rFont val="ChineseFontFamily"/>
        <charset val="134"/>
      </rPr>
      <t>10.0+327.6*1.0</t>
    </r>
  </si>
  <si>
    <r>
      <rPr>
        <sz val="9"/>
        <color rgb="FF000000"/>
        <rFont val="ChineseFontFamily"/>
        <charset val="134"/>
      </rPr>
      <t>2025-01-09 15:49</t>
    </r>
  </si>
  <si>
    <r>
      <rPr>
        <sz val="9"/>
        <color rgb="FF000000"/>
        <rFont val="ChineseFontFamily"/>
        <charset val="134"/>
      </rPr>
      <t>KY4000510927030</t>
    </r>
  </si>
  <si>
    <r>
      <rPr>
        <sz val="9"/>
        <color rgb="FF000000"/>
        <rFont val="ChineseFontFamily"/>
        <charset val="134"/>
      </rPr>
      <t>877.8*1.0</t>
    </r>
  </si>
  <si>
    <r>
      <rPr>
        <sz val="9"/>
        <color rgb="FF000000"/>
        <rFont val="ChineseFontFamily"/>
        <charset val="134"/>
      </rPr>
      <t>2025-01-09 16:05</t>
    </r>
  </si>
  <si>
    <r>
      <rPr>
        <sz val="9"/>
        <color rgb="FF000000"/>
        <rFont val="ChineseFontFamily"/>
        <charset val="134"/>
      </rPr>
      <t>KY4000510926114</t>
    </r>
  </si>
  <si>
    <r>
      <rPr>
        <sz val="9"/>
        <color rgb="FF000000"/>
        <rFont val="ChineseFontFamily"/>
        <charset val="134"/>
      </rPr>
      <t>刘四青</t>
    </r>
  </si>
  <si>
    <r>
      <rPr>
        <sz val="9"/>
        <color rgb="FF000000"/>
        <rFont val="ChineseFontFamily"/>
        <charset val="134"/>
      </rPr>
      <t>10.0+86.6*1.8</t>
    </r>
  </si>
  <si>
    <r>
      <rPr>
        <sz val="9"/>
        <color rgb="FF000000"/>
        <rFont val="ChineseFontFamily"/>
        <charset val="134"/>
      </rPr>
      <t>2025-01-09 17:11</t>
    </r>
  </si>
  <si>
    <r>
      <rPr>
        <sz val="9"/>
        <color rgb="FF000000"/>
        <rFont val="ChineseFontFamily"/>
        <charset val="134"/>
      </rPr>
      <t>KY4000530997450</t>
    </r>
  </si>
  <si>
    <r>
      <rPr>
        <sz val="9"/>
        <color rgb="FF000000"/>
        <rFont val="ChineseFontFamily"/>
        <charset val="134"/>
      </rPr>
      <t>138.1*1.3</t>
    </r>
  </si>
  <si>
    <r>
      <rPr>
        <sz val="9"/>
        <color rgb="FF000000"/>
        <rFont val="ChineseFontFamily"/>
        <charset val="134"/>
      </rPr>
      <t>2025-01-10 15:23</t>
    </r>
  </si>
  <si>
    <r>
      <rPr>
        <sz val="9"/>
        <color rgb="FF000000"/>
        <rFont val="ChineseFontFamily"/>
        <charset val="134"/>
      </rPr>
      <t>KY4000511949250</t>
    </r>
  </si>
  <si>
    <r>
      <rPr>
        <sz val="9"/>
        <color rgb="FF000000"/>
        <rFont val="ChineseFontFamily"/>
        <charset val="134"/>
      </rPr>
      <t>235.2*1.0</t>
    </r>
  </si>
  <si>
    <r>
      <rPr>
        <sz val="9"/>
        <color rgb="FF000000"/>
        <rFont val="ChineseFontFamily"/>
        <charset val="134"/>
      </rPr>
      <t>2025-01-10 17:34</t>
    </r>
  </si>
  <si>
    <r>
      <rPr>
        <sz val="9"/>
        <color rgb="FF000000"/>
        <rFont val="ChineseFontFamily"/>
        <charset val="134"/>
      </rPr>
      <t>KY4000521959789</t>
    </r>
  </si>
  <si>
    <r>
      <rPr>
        <sz val="9"/>
        <color rgb="FF000000"/>
        <rFont val="ChineseFontFamily"/>
        <charset val="134"/>
      </rPr>
      <t>0371</t>
    </r>
  </si>
  <si>
    <r>
      <rPr>
        <sz val="9"/>
        <color rgb="FF000000"/>
        <rFont val="ChineseFontFamily"/>
        <charset val="134"/>
      </rPr>
      <t>曹栋</t>
    </r>
  </si>
  <si>
    <r>
      <rPr>
        <sz val="9"/>
        <color rgb="FF000000"/>
        <rFont val="ChineseFontFamily"/>
        <charset val="134"/>
      </rPr>
      <t>10.0+461.62*1.4</t>
    </r>
  </si>
  <si>
    <r>
      <rPr>
        <sz val="9"/>
        <color rgb="FF000000"/>
        <rFont val="ChineseFontFamily"/>
        <charset val="134"/>
      </rPr>
      <t>2025-01-12 13:20</t>
    </r>
  </si>
  <si>
    <r>
      <rPr>
        <sz val="9"/>
        <color rgb="FF000000"/>
        <rFont val="ChineseFontFamily"/>
        <charset val="134"/>
      </rPr>
      <t>KY4000542958403</t>
    </r>
  </si>
  <si>
    <r>
      <rPr>
        <sz val="9"/>
        <color rgb="FF000000"/>
        <rFont val="ChineseFontFamily"/>
        <charset val="134"/>
      </rPr>
      <t>198.24*1.0</t>
    </r>
  </si>
  <si>
    <r>
      <rPr>
        <sz val="9"/>
        <color rgb="FF000000"/>
        <rFont val="ChineseFontFamily"/>
        <charset val="134"/>
      </rPr>
      <t>2025-01-13 18:06</t>
    </r>
  </si>
  <si>
    <r>
      <rPr>
        <sz val="9"/>
        <color rgb="FF000000"/>
        <rFont val="ChineseFontFamily"/>
        <charset val="134"/>
      </rPr>
      <t>KY4000543998467</t>
    </r>
  </si>
  <si>
    <r>
      <rPr>
        <sz val="9"/>
        <color rgb="FF000000"/>
        <rFont val="ChineseFontFamily"/>
        <charset val="134"/>
      </rPr>
      <t>曹仙妮</t>
    </r>
  </si>
  <si>
    <r>
      <rPr>
        <sz val="9"/>
        <color rgb="FF000000"/>
        <rFont val="ChineseFontFamily"/>
        <charset val="134"/>
      </rPr>
      <t>10.0+50.95*2.2</t>
    </r>
  </si>
  <si>
    <r>
      <rPr>
        <sz val="9"/>
        <color rgb="FF000000"/>
        <rFont val="ChineseFontFamily"/>
        <charset val="134"/>
      </rPr>
      <t>2025-01-13 19:33</t>
    </r>
  </si>
  <si>
    <r>
      <rPr>
        <sz val="9"/>
        <color rgb="FF000000"/>
        <rFont val="ChineseFontFamily"/>
        <charset val="134"/>
      </rPr>
      <t>KY4000553912567</t>
    </r>
  </si>
  <si>
    <r>
      <rPr>
        <sz val="9"/>
        <color rgb="FF000000"/>
        <rFont val="ChineseFontFamily"/>
        <charset val="134"/>
      </rPr>
      <t>027</t>
    </r>
  </si>
  <si>
    <r>
      <rPr>
        <sz val="9"/>
        <color rgb="FF000000"/>
        <rFont val="ChineseFontFamily"/>
        <charset val="134"/>
      </rPr>
      <t>杨龙</t>
    </r>
  </si>
  <si>
    <r>
      <rPr>
        <sz val="9"/>
        <color rgb="FF000000"/>
        <rFont val="ChineseFontFamily"/>
        <charset val="134"/>
      </rPr>
      <t>391.2*1.5</t>
    </r>
  </si>
  <si>
    <r>
      <rPr>
        <sz val="9"/>
        <color rgb="FF000000"/>
        <rFont val="ChineseFontFamily"/>
        <charset val="134"/>
      </rPr>
      <t>2025-01-14 18:01</t>
    </r>
  </si>
  <si>
    <r>
      <rPr>
        <sz val="9"/>
        <color rgb="FF000000"/>
        <rFont val="ChineseFontFamily"/>
        <charset val="134"/>
      </rPr>
      <t>KY4000544903384</t>
    </r>
  </si>
  <si>
    <r>
      <rPr>
        <sz val="9"/>
        <color rgb="FF000000"/>
        <rFont val="ChineseFontFamily"/>
        <charset val="134"/>
      </rPr>
      <t>曾爱萍</t>
    </r>
  </si>
  <si>
    <r>
      <rPr>
        <sz val="9"/>
        <color rgb="FF000000"/>
        <rFont val="ChineseFontFamily"/>
        <charset val="134"/>
      </rPr>
      <t>761.5*1.0</t>
    </r>
  </si>
  <si>
    <r>
      <rPr>
        <sz val="9"/>
        <color rgb="FF000000"/>
        <rFont val="ChineseFontFamily"/>
        <charset val="134"/>
      </rPr>
      <t>2025-01-14 18:06</t>
    </r>
  </si>
  <si>
    <r>
      <rPr>
        <sz val="9"/>
        <color rgb="FF000000"/>
        <rFont val="ChineseFontFamily"/>
        <charset val="134"/>
      </rPr>
      <t>KY4000544907872</t>
    </r>
  </si>
  <si>
    <r>
      <rPr>
        <sz val="9"/>
        <color rgb="FF000000"/>
        <rFont val="ChineseFontFamily"/>
        <charset val="134"/>
      </rPr>
      <t>吴成仙</t>
    </r>
  </si>
  <si>
    <r>
      <rPr>
        <sz val="9"/>
        <color rgb="FF000000"/>
        <rFont val="ChineseFontFamily"/>
        <charset val="134"/>
      </rPr>
      <t>10.0+29.0*2.2,运费最低收费74.0（四舍五入取整）</t>
    </r>
  </si>
  <si>
    <r>
      <rPr>
        <sz val="9"/>
        <color rgb="FF000000"/>
        <rFont val="ChineseFontFamily"/>
        <charset val="134"/>
      </rPr>
      <t>2025-01-14 19:19</t>
    </r>
  </si>
  <si>
    <r>
      <rPr>
        <sz val="9"/>
        <color rgb="FF000000"/>
        <rFont val="ChineseFontFamily"/>
        <charset val="134"/>
      </rPr>
      <t>KY4000554921778</t>
    </r>
  </si>
  <si>
    <r>
      <rPr>
        <sz val="9"/>
        <color rgb="FF000000"/>
        <rFont val="ChineseFontFamily"/>
        <charset val="134"/>
      </rPr>
      <t>176.72*1.0</t>
    </r>
  </si>
  <si>
    <r>
      <rPr>
        <sz val="9"/>
        <color rgb="FF000000"/>
        <rFont val="ChineseFontFamily"/>
        <charset val="134"/>
      </rPr>
      <t>2025-01-15 15:13</t>
    </r>
  </si>
  <si>
    <r>
      <rPr>
        <sz val="9"/>
        <color rgb="FF000000"/>
        <rFont val="ChineseFontFamily"/>
        <charset val="134"/>
      </rPr>
      <t>KY4000505982581</t>
    </r>
  </si>
  <si>
    <r>
      <rPr>
        <sz val="9"/>
        <color rgb="FF000000"/>
        <rFont val="ChineseFontFamily"/>
        <charset val="134"/>
      </rPr>
      <t>128.0*1.0</t>
    </r>
  </si>
  <si>
    <r>
      <rPr>
        <sz val="9"/>
        <color rgb="FF000000"/>
        <rFont val="ChineseFontFamily"/>
        <charset val="134"/>
      </rPr>
      <t>2025-01-15 15:14</t>
    </r>
  </si>
  <si>
    <r>
      <rPr>
        <sz val="9"/>
        <color rgb="FF000000"/>
        <rFont val="ChineseFontFamily"/>
        <charset val="134"/>
      </rPr>
      <t>KY4000505980098</t>
    </r>
  </si>
  <si>
    <r>
      <rPr>
        <sz val="9"/>
        <color rgb="FF000000"/>
        <rFont val="ChineseFontFamily"/>
        <charset val="134"/>
      </rPr>
      <t>66.0*1.2</t>
    </r>
  </si>
  <si>
    <r>
      <rPr>
        <sz val="9"/>
        <color rgb="FF000000"/>
        <rFont val="ChineseFontFamily"/>
        <charset val="134"/>
      </rPr>
      <t>2025-01-15 21:35</t>
    </r>
  </si>
  <si>
    <r>
      <rPr>
        <sz val="9"/>
        <color rgb="FF000000"/>
        <rFont val="ChineseFontFamily"/>
        <charset val="134"/>
      </rPr>
      <t>KY4000545915761</t>
    </r>
  </si>
  <si>
    <r>
      <rPr>
        <sz val="9"/>
        <color rgb="FF000000"/>
        <rFont val="ChineseFontFamily"/>
        <charset val="134"/>
      </rPr>
      <t>10.0+78.29*2.1</t>
    </r>
  </si>
  <si>
    <r>
      <rPr>
        <sz val="9"/>
        <color rgb="FF000000"/>
        <rFont val="ChineseFontFamily"/>
        <charset val="134"/>
      </rPr>
      <t>2025-01-16 11:06</t>
    </r>
  </si>
  <si>
    <r>
      <rPr>
        <sz val="9"/>
        <color rgb="FF000000"/>
        <rFont val="ChineseFontFamily"/>
        <charset val="134"/>
      </rPr>
      <t>KY4000575988278</t>
    </r>
  </si>
  <si>
    <r>
      <rPr>
        <sz val="9"/>
        <color rgb="FF000000"/>
        <rFont val="ChineseFontFamily"/>
        <charset val="134"/>
      </rPr>
      <t>徐凯奇</t>
    </r>
  </si>
  <si>
    <r>
      <rPr>
        <sz val="9"/>
        <color rgb="FF000000"/>
        <rFont val="ChineseFontFamily"/>
        <charset val="134"/>
      </rPr>
      <t>2025-01-16 15:28</t>
    </r>
  </si>
  <si>
    <r>
      <rPr>
        <sz val="9"/>
        <color rgb="FF000000"/>
        <rFont val="ChineseFontFamily"/>
        <charset val="134"/>
      </rPr>
      <t>KY4000506985211</t>
    </r>
  </si>
  <si>
    <r>
      <rPr>
        <sz val="9"/>
        <color rgb="FF000000"/>
        <rFont val="ChineseFontFamily"/>
        <charset val="134"/>
      </rPr>
      <t>10.0+31.0*2.0</t>
    </r>
  </si>
  <si>
    <r>
      <rPr>
        <sz val="9"/>
        <color rgb="FF000000"/>
        <rFont val="ChineseFontFamily"/>
        <charset val="134"/>
      </rPr>
      <t>2025-01-16 15:29</t>
    </r>
  </si>
  <si>
    <r>
      <rPr>
        <sz val="9"/>
        <color rgb="FF000000"/>
        <rFont val="ChineseFontFamily"/>
        <charset val="134"/>
      </rPr>
      <t>KY4000506981542</t>
    </r>
  </si>
  <si>
    <r>
      <rPr>
        <sz val="9"/>
        <color rgb="FF000000"/>
        <rFont val="ChineseFontFamily"/>
        <charset val="134"/>
      </rPr>
      <t>10.0+20.5*2.0</t>
    </r>
  </si>
  <si>
    <r>
      <rPr>
        <sz val="9"/>
        <color rgb="FF000000"/>
        <rFont val="ChineseFontFamily"/>
        <charset val="134"/>
      </rPr>
      <t>2025-01-16 15:35</t>
    </r>
  </si>
  <si>
    <r>
      <rPr>
        <sz val="9"/>
        <color rgb="FF000000"/>
        <rFont val="ChineseFontFamily"/>
        <charset val="134"/>
      </rPr>
      <t>KY4000516902872</t>
    </r>
  </si>
  <si>
    <r>
      <rPr>
        <sz val="9"/>
        <color rgb="FF000000"/>
        <rFont val="ChineseFontFamily"/>
        <charset val="134"/>
      </rPr>
      <t>199.0*1.3</t>
    </r>
  </si>
  <si>
    <r>
      <rPr>
        <sz val="9"/>
        <color rgb="FF000000"/>
        <rFont val="ChineseFontFamily"/>
        <charset val="134"/>
      </rPr>
      <t>2025-01-16 17:34</t>
    </r>
  </si>
  <si>
    <r>
      <rPr>
        <sz val="9"/>
        <color rgb="FF000000"/>
        <rFont val="ChineseFontFamily"/>
        <charset val="134"/>
      </rPr>
      <t>KY4000526902317</t>
    </r>
  </si>
  <si>
    <r>
      <rPr>
        <sz val="9"/>
        <color rgb="FF000000"/>
        <rFont val="ChineseFontFamily"/>
        <charset val="134"/>
      </rPr>
      <t>10.0+432.0*1.0</t>
    </r>
  </si>
  <si>
    <r>
      <rPr>
        <sz val="9"/>
        <color rgb="FF000000"/>
        <rFont val="ChineseFontFamily"/>
        <charset val="134"/>
      </rPr>
      <t>2025-01-16 17:35</t>
    </r>
  </si>
  <si>
    <r>
      <rPr>
        <sz val="9"/>
        <color rgb="FF000000"/>
        <rFont val="ChineseFontFamily"/>
        <charset val="134"/>
      </rPr>
      <t>KY4000516972945</t>
    </r>
  </si>
  <si>
    <r>
      <rPr>
        <sz val="9"/>
        <color rgb="FF000000"/>
        <rFont val="ChineseFontFamily"/>
        <charset val="134"/>
      </rPr>
      <t>张亚</t>
    </r>
  </si>
  <si>
    <r>
      <rPr>
        <sz val="9"/>
        <color rgb="FF000000"/>
        <rFont val="ChineseFontFamily"/>
        <charset val="134"/>
      </rPr>
      <t>50.0*1.6,运费最低收费80.0（四舍五入取整）</t>
    </r>
  </si>
  <si>
    <r>
      <rPr>
        <sz val="9"/>
        <color rgb="FF000000"/>
        <rFont val="ChineseFontFamily"/>
        <charset val="134"/>
      </rPr>
      <t>2025-01-16 17:36</t>
    </r>
  </si>
  <si>
    <r>
      <rPr>
        <sz val="9"/>
        <color rgb="FF000000"/>
        <rFont val="ChineseFontFamily"/>
        <charset val="134"/>
      </rPr>
      <t>KY4000526923937</t>
    </r>
  </si>
  <si>
    <r>
      <rPr>
        <sz val="9"/>
        <color rgb="FF000000"/>
        <rFont val="ChineseFontFamily"/>
        <charset val="134"/>
      </rPr>
      <t>0558</t>
    </r>
  </si>
  <si>
    <r>
      <rPr>
        <sz val="9"/>
        <color rgb="FF000000"/>
        <rFont val="ChineseFontFamily"/>
        <charset val="134"/>
      </rPr>
      <t>张義财</t>
    </r>
  </si>
  <si>
    <r>
      <rPr>
        <sz val="9"/>
        <color rgb="FF000000"/>
        <rFont val="ChineseFontFamily"/>
        <charset val="134"/>
      </rPr>
      <t>10.0+59.0*2.0,运费最低收费128.0（四舍五入取整）</t>
    </r>
  </si>
  <si>
    <r>
      <rPr>
        <sz val="9"/>
        <color rgb="FF000000"/>
        <rFont val="ChineseFontFamily"/>
        <charset val="134"/>
      </rPr>
      <t>KY4000526972656</t>
    </r>
  </si>
  <si>
    <r>
      <rPr>
        <sz val="9"/>
        <color rgb="FF000000"/>
        <rFont val="ChineseFontFamily"/>
        <charset val="134"/>
      </rPr>
      <t>邱忠德</t>
    </r>
  </si>
  <si>
    <r>
      <rPr>
        <sz val="9"/>
        <color rgb="FF000000"/>
        <rFont val="ChineseFontFamily"/>
        <charset val="134"/>
      </rPr>
      <t>陈廷芳</t>
    </r>
  </si>
  <si>
    <r>
      <rPr>
        <sz val="9"/>
        <color rgb="FF000000"/>
        <rFont val="ChineseFontFamily"/>
        <charset val="134"/>
      </rPr>
      <t>10.0+31.0*2.2,运费最低收费78.0（四舍五入取整）</t>
    </r>
  </si>
  <si>
    <r>
      <rPr>
        <sz val="9"/>
        <color rgb="FF000000"/>
        <rFont val="ChineseFontFamily"/>
        <charset val="134"/>
      </rPr>
      <t>2025-01-17 16:28</t>
    </r>
  </si>
  <si>
    <r>
      <rPr>
        <sz val="9"/>
        <color rgb="FF000000"/>
        <rFont val="ChineseFontFamily"/>
        <charset val="134"/>
      </rPr>
      <t>KY4000517914879</t>
    </r>
  </si>
  <si>
    <r>
      <rPr>
        <sz val="9"/>
        <color rgb="FF000000"/>
        <rFont val="ChineseFontFamily"/>
        <charset val="134"/>
      </rPr>
      <t>98.67*1.5</t>
    </r>
  </si>
  <si>
    <r>
      <rPr>
        <sz val="9"/>
        <color rgb="FF000000"/>
        <rFont val="ChineseFontFamily"/>
        <charset val="134"/>
      </rPr>
      <t>2025-01-17 16:38</t>
    </r>
  </si>
  <si>
    <r>
      <rPr>
        <sz val="9"/>
        <color rgb="FF000000"/>
        <rFont val="ChineseFontFamily"/>
        <charset val="134"/>
      </rPr>
      <t>KY4000517914668</t>
    </r>
  </si>
  <si>
    <r>
      <rPr>
        <sz val="9"/>
        <color rgb="FF000000"/>
        <rFont val="ChineseFontFamily"/>
        <charset val="134"/>
      </rPr>
      <t>王杰</t>
    </r>
  </si>
  <si>
    <r>
      <rPr>
        <sz val="9"/>
        <color rgb="FF000000"/>
        <rFont val="ChineseFontFamily"/>
        <charset val="134"/>
      </rPr>
      <t>10.0+36.0*2.2</t>
    </r>
  </si>
  <si>
    <r>
      <rPr>
        <sz val="9"/>
        <color rgb="FF000000"/>
        <rFont val="ChineseFontFamily"/>
        <charset val="134"/>
      </rPr>
      <t>2025-01-17 16:39</t>
    </r>
  </si>
  <si>
    <r>
      <rPr>
        <sz val="9"/>
        <color rgb="FF000000"/>
        <rFont val="ChineseFontFamily"/>
        <charset val="134"/>
      </rPr>
      <t>KY4000517909059</t>
    </r>
  </si>
  <si>
    <r>
      <rPr>
        <sz val="9"/>
        <color rgb="FF000000"/>
        <rFont val="ChineseFontFamily"/>
        <charset val="134"/>
      </rPr>
      <t>何路</t>
    </r>
  </si>
  <si>
    <r>
      <rPr>
        <sz val="9"/>
        <color rgb="FF000000"/>
        <rFont val="ChineseFontFamily"/>
        <charset val="134"/>
      </rPr>
      <t>20.0*2.0,运费最低收费40.0（四舍五入取整）</t>
    </r>
  </si>
  <si>
    <r>
      <rPr>
        <sz val="9"/>
        <color rgb="FF000000"/>
        <rFont val="ChineseFontFamily"/>
        <charset val="134"/>
      </rPr>
      <t>2025-01-17 16:43</t>
    </r>
  </si>
  <si>
    <r>
      <rPr>
        <sz val="9"/>
        <color rgb="FF000000"/>
        <rFont val="ChineseFontFamily"/>
        <charset val="134"/>
      </rPr>
      <t>KY4000527904068</t>
    </r>
  </si>
  <si>
    <r>
      <rPr>
        <sz val="9"/>
        <color rgb="FF000000"/>
        <rFont val="ChineseFontFamily"/>
        <charset val="134"/>
      </rPr>
      <t>易琪</t>
    </r>
  </si>
  <si>
    <r>
      <rPr>
        <sz val="9"/>
        <color rgb="FF000000"/>
        <rFont val="ChineseFontFamily"/>
        <charset val="134"/>
      </rPr>
      <t>2025-01-17 16:48</t>
    </r>
  </si>
  <si>
    <r>
      <rPr>
        <sz val="9"/>
        <color rgb="FF000000"/>
        <rFont val="ChineseFontFamily"/>
        <charset val="134"/>
      </rPr>
      <t>KY4000527900552</t>
    </r>
  </si>
  <si>
    <r>
      <rPr>
        <sz val="9"/>
        <color rgb="FF000000"/>
        <rFont val="ChineseFontFamily"/>
        <charset val="134"/>
      </rPr>
      <t>刘先生</t>
    </r>
  </si>
  <si>
    <r>
      <rPr>
        <sz val="9"/>
        <color rgb="FF000000"/>
        <rFont val="ChineseFontFamily"/>
        <charset val="134"/>
      </rPr>
      <t>2025-01-17 18:01</t>
    </r>
  </si>
  <si>
    <r>
      <rPr>
        <sz val="9"/>
        <color rgb="FF000000"/>
        <rFont val="ChineseFontFamily"/>
        <charset val="134"/>
      </rPr>
      <t>KY4000527947830</t>
    </r>
  </si>
  <si>
    <r>
      <rPr>
        <sz val="9"/>
        <color rgb="FF000000"/>
        <rFont val="ChineseFontFamily"/>
        <charset val="134"/>
      </rPr>
      <t>范冉</t>
    </r>
  </si>
  <si>
    <r>
      <rPr>
        <sz val="9"/>
        <color rgb="FF000000"/>
        <rFont val="ChineseFontFamily"/>
        <charset val="134"/>
      </rPr>
      <t>77.0*1.2</t>
    </r>
  </si>
  <si>
    <r>
      <rPr>
        <sz val="9"/>
        <color rgb="FF000000"/>
        <rFont val="ChineseFontFamily"/>
        <charset val="134"/>
      </rPr>
      <t>2025-01-17 18:02</t>
    </r>
  </si>
  <si>
    <r>
      <rPr>
        <sz val="9"/>
        <color rgb="FF000000"/>
        <rFont val="ChineseFontFamily"/>
        <charset val="134"/>
      </rPr>
      <t>KY4000527950827</t>
    </r>
  </si>
  <si>
    <r>
      <rPr>
        <sz val="9"/>
        <color rgb="FF000000"/>
        <rFont val="ChineseFontFamily"/>
        <charset val="134"/>
      </rPr>
      <t>2025-01-17 18:57</t>
    </r>
  </si>
  <si>
    <r>
      <rPr>
        <sz val="9"/>
        <color rgb="FF000000"/>
        <rFont val="ChineseFontFamily"/>
        <charset val="134"/>
      </rPr>
      <t>KY4000537962704</t>
    </r>
  </si>
  <si>
    <r>
      <rPr>
        <sz val="9"/>
        <color rgb="FF000000"/>
        <rFont val="ChineseFontFamily"/>
        <charset val="134"/>
      </rPr>
      <t>61.8*1.5</t>
    </r>
  </si>
  <si>
    <r>
      <rPr>
        <sz val="9"/>
        <color rgb="FF000000"/>
        <rFont val="ChineseFontFamily"/>
        <charset val="134"/>
      </rPr>
      <t>2025-01-20 13:40</t>
    </r>
  </si>
  <si>
    <r>
      <rPr>
        <sz val="9"/>
        <color rgb="FF000000"/>
        <rFont val="ChineseFontFamily"/>
        <charset val="134"/>
      </rPr>
      <t>KY4000509928701</t>
    </r>
  </si>
  <si>
    <r>
      <rPr>
        <sz val="9"/>
        <color rgb="FF000000"/>
        <rFont val="ChineseFontFamily"/>
        <charset val="134"/>
      </rPr>
      <t>张国华</t>
    </r>
  </si>
  <si>
    <r>
      <rPr>
        <sz val="9"/>
        <color rgb="FF000000"/>
        <rFont val="ChineseFontFamily"/>
        <charset val="134"/>
      </rPr>
      <t>2025-01-20 17:44</t>
    </r>
  </si>
  <si>
    <r>
      <rPr>
        <sz val="9"/>
        <color rgb="FF000000"/>
        <rFont val="ChineseFontFamily"/>
        <charset val="134"/>
      </rPr>
      <t>KY4000549905283</t>
    </r>
  </si>
  <si>
    <r>
      <rPr>
        <sz val="9"/>
        <color rgb="FF000000"/>
        <rFont val="ChineseFontFamily"/>
        <charset val="134"/>
      </rPr>
      <t>0826</t>
    </r>
  </si>
  <si>
    <r>
      <rPr>
        <sz val="9"/>
        <color rgb="FF000000"/>
        <rFont val="ChineseFontFamily"/>
        <charset val="134"/>
      </rPr>
      <t>张华琼</t>
    </r>
  </si>
  <si>
    <r>
      <rPr>
        <sz val="9"/>
        <color rgb="FF000000"/>
        <rFont val="ChineseFontFamily"/>
        <charset val="134"/>
      </rPr>
      <t>10.0+244.7*2.96</t>
    </r>
  </si>
  <si>
    <r>
      <rPr>
        <sz val="9"/>
        <color rgb="FF000000"/>
        <rFont val="ChineseFontFamily"/>
        <charset val="134"/>
      </rPr>
      <t>2025-01-20 17:45</t>
    </r>
  </si>
  <si>
    <r>
      <rPr>
        <sz val="9"/>
        <color rgb="FF000000"/>
        <rFont val="ChineseFontFamily"/>
        <charset val="134"/>
      </rPr>
      <t>KY4000549908702</t>
    </r>
  </si>
  <si>
    <r>
      <rPr>
        <sz val="9"/>
        <color rgb="FF000000"/>
        <rFont val="ChineseFontFamily"/>
        <charset val="134"/>
      </rPr>
      <t>62.0*1.5</t>
    </r>
  </si>
  <si>
    <r>
      <rPr>
        <sz val="9"/>
        <color rgb="FF000000"/>
        <rFont val="ChineseFontFamily"/>
        <charset val="134"/>
      </rPr>
      <t>2025-01-20 19:34</t>
    </r>
  </si>
  <si>
    <r>
      <rPr>
        <sz val="9"/>
        <color rgb="FF000000"/>
        <rFont val="ChineseFontFamily"/>
        <charset val="134"/>
      </rPr>
      <t>KY4000549947522</t>
    </r>
  </si>
  <si>
    <r>
      <rPr>
        <sz val="9"/>
        <color rgb="FF000000"/>
        <rFont val="ChineseFontFamily"/>
        <charset val="134"/>
      </rPr>
      <t>0551</t>
    </r>
  </si>
  <si>
    <t>合肥</t>
  </si>
  <si>
    <r>
      <rPr>
        <sz val="9"/>
        <color rgb="FF000000"/>
        <rFont val="ChineseFontFamily"/>
        <charset val="134"/>
      </rPr>
      <t>陈锐</t>
    </r>
  </si>
  <si>
    <r>
      <rPr>
        <sz val="9"/>
        <color rgb="FF000000"/>
        <rFont val="ChineseFontFamily"/>
        <charset val="134"/>
      </rPr>
      <t>30.0*3.5,运费最低收费105.0（四舍五入取整）</t>
    </r>
  </si>
  <si>
    <r>
      <rPr>
        <sz val="9"/>
        <color rgb="FF000000"/>
        <rFont val="ChineseFontFamily"/>
        <charset val="134"/>
      </rPr>
      <t>2025-01-21 14:00</t>
    </r>
  </si>
  <si>
    <r>
      <rPr>
        <sz val="9"/>
        <color rgb="FF000000"/>
        <rFont val="ChineseFontFamily"/>
        <charset val="134"/>
      </rPr>
      <t>KY4000599996885</t>
    </r>
  </si>
  <si>
    <r>
      <rPr>
        <sz val="9"/>
        <color rgb="FF000000"/>
        <rFont val="ChineseFontFamily"/>
        <charset val="134"/>
      </rPr>
      <t>李贤杰</t>
    </r>
  </si>
  <si>
    <r>
      <rPr>
        <sz val="9"/>
        <color rgb="FF000000"/>
        <rFont val="ChineseFontFamily"/>
        <charset val="134"/>
      </rPr>
      <t>2025-01-21 14:02</t>
    </r>
  </si>
  <si>
    <r>
      <rPr>
        <sz val="9"/>
        <color rgb="FF000000"/>
        <rFont val="ChineseFontFamily"/>
        <charset val="134"/>
      </rPr>
      <t>KY4000600007714</t>
    </r>
  </si>
  <si>
    <r>
      <rPr>
        <sz val="9"/>
        <color rgb="FF000000"/>
        <rFont val="ChineseFontFamily"/>
        <charset val="134"/>
      </rPr>
      <t>杨杨</t>
    </r>
  </si>
  <si>
    <r>
      <rPr>
        <sz val="9"/>
        <color rgb="FF000000"/>
        <rFont val="ChineseFontFamily"/>
        <charset val="134"/>
      </rPr>
      <t>2025-01-21 14:25</t>
    </r>
  </si>
  <si>
    <r>
      <rPr>
        <sz val="9"/>
        <color rgb="FF000000"/>
        <rFont val="ChineseFontFamily"/>
        <charset val="134"/>
      </rPr>
      <t>KY4000600028651</t>
    </r>
  </si>
  <si>
    <r>
      <rPr>
        <sz val="9"/>
        <color rgb="FF000000"/>
        <rFont val="ChineseFontFamily"/>
        <charset val="134"/>
      </rPr>
      <t>熊明霞</t>
    </r>
  </si>
  <si>
    <r>
      <rPr>
        <sz val="9"/>
        <color rgb="FF000000"/>
        <rFont val="ChineseFontFamily"/>
        <charset val="134"/>
      </rPr>
      <t>10.0+229.46*2.96</t>
    </r>
  </si>
  <si>
    <r>
      <rPr>
        <sz val="9"/>
        <color rgb="FF000000"/>
        <rFont val="ChineseFontFamily"/>
        <charset val="134"/>
      </rPr>
      <t>2025-01-21 13:59</t>
    </r>
  </si>
  <si>
    <r>
      <rPr>
        <sz val="9"/>
        <color rgb="FF000000"/>
        <rFont val="ChineseFontFamily"/>
        <charset val="134"/>
      </rPr>
      <t>KY4000589994750</t>
    </r>
  </si>
  <si>
    <r>
      <rPr>
        <sz val="9"/>
        <color rgb="FF000000"/>
        <rFont val="ChineseFontFamily"/>
        <charset val="134"/>
      </rPr>
      <t>10.0+430.5*1.0</t>
    </r>
  </si>
  <si>
    <r>
      <rPr>
        <sz val="9"/>
        <color rgb="FF000000"/>
        <rFont val="ChineseFontFamily"/>
        <charset val="134"/>
      </rPr>
      <t>2025-01-21 15:20</t>
    </r>
  </si>
  <si>
    <r>
      <rPr>
        <sz val="9"/>
        <color rgb="FF000000"/>
        <rFont val="ChineseFontFamily"/>
        <charset val="134"/>
      </rPr>
      <t>KY4000610032798</t>
    </r>
  </si>
  <si>
    <r>
      <rPr>
        <sz val="9"/>
        <color rgb="FF000000"/>
        <rFont val="ChineseFontFamily"/>
        <charset val="134"/>
      </rPr>
      <t>0510</t>
    </r>
  </si>
  <si>
    <t>无锡</t>
  </si>
  <si>
    <r>
      <rPr>
        <sz val="9"/>
        <color rgb="FF000000"/>
        <rFont val="ChineseFontFamily"/>
        <charset val="134"/>
      </rPr>
      <t>张伟芹</t>
    </r>
  </si>
  <si>
    <r>
      <rPr>
        <sz val="9"/>
        <color rgb="FF000000"/>
        <rFont val="ChineseFontFamily"/>
        <charset val="134"/>
      </rPr>
      <t>KY4000610035327</t>
    </r>
  </si>
  <si>
    <r>
      <rPr>
        <sz val="9"/>
        <color rgb="FF000000"/>
        <rFont val="ChineseFontFamily"/>
        <charset val="134"/>
      </rPr>
      <t>0553</t>
    </r>
  </si>
  <si>
    <t>芜湖</t>
  </si>
  <si>
    <r>
      <rPr>
        <sz val="9"/>
        <color rgb="FF000000"/>
        <rFont val="ChineseFontFamily"/>
        <charset val="134"/>
      </rPr>
      <t>李珍珍</t>
    </r>
  </si>
  <si>
    <r>
      <rPr>
        <sz val="9"/>
        <color rgb="FF000000"/>
        <rFont val="ChineseFontFamily"/>
        <charset val="134"/>
      </rPr>
      <t>35.0*2.5,运费最低收费88.0（四舍五入取整）</t>
    </r>
  </si>
  <si>
    <r>
      <rPr>
        <sz val="9"/>
        <color rgb="FF000000"/>
        <rFont val="ChineseFontFamily"/>
        <charset val="134"/>
      </rPr>
      <t>2025-01-22 15:01</t>
    </r>
  </si>
  <si>
    <r>
      <rPr>
        <sz val="9"/>
        <color rgb="FF000000"/>
        <rFont val="ChineseFontFamily"/>
        <charset val="134"/>
      </rPr>
      <t>KY4000620032602</t>
    </r>
  </si>
  <si>
    <r>
      <rPr>
        <sz val="9"/>
        <color rgb="FF000000"/>
        <rFont val="ChineseFontFamily"/>
        <charset val="134"/>
      </rPr>
      <t>10.0+193.0*1.0</t>
    </r>
  </si>
  <si>
    <r>
      <rPr>
        <sz val="9"/>
        <color rgb="FF000000"/>
        <rFont val="ChineseFontFamily"/>
        <charset val="134"/>
      </rPr>
      <t>KY4000680098939</t>
    </r>
  </si>
  <si>
    <r>
      <rPr>
        <sz val="9"/>
        <color rgb="FF000000"/>
        <rFont val="ChineseFontFamily"/>
        <charset val="134"/>
      </rPr>
      <t>10.0+25.7*2.0</t>
    </r>
  </si>
  <si>
    <r>
      <rPr>
        <sz val="9"/>
        <color rgb="FF000000"/>
        <rFont val="ChineseFontFamily"/>
        <charset val="134"/>
      </rPr>
      <t>2025-01-22 18:57</t>
    </r>
  </si>
  <si>
    <r>
      <rPr>
        <sz val="9"/>
        <color rgb="FF000000"/>
        <rFont val="ChineseFontFamily"/>
        <charset val="134"/>
      </rPr>
      <t>KY4000621052245</t>
    </r>
  </si>
  <si>
    <r>
      <rPr>
        <sz val="9"/>
        <color rgb="FF000000"/>
        <rFont val="ChineseFontFamily"/>
        <charset val="134"/>
      </rPr>
      <t>张建军</t>
    </r>
  </si>
  <si>
    <r>
      <rPr>
        <sz val="9"/>
        <color rgb="FF000000"/>
        <rFont val="ChineseFontFamily"/>
        <charset val="134"/>
      </rPr>
      <t>49.56*2.0</t>
    </r>
  </si>
  <si>
    <r>
      <rPr>
        <sz val="9"/>
        <color rgb="FF000000"/>
        <rFont val="ChineseFontFamily"/>
        <charset val="134"/>
      </rPr>
      <t>2025-01-22 18:58</t>
    </r>
  </si>
  <si>
    <r>
      <rPr>
        <sz val="9"/>
        <color rgb="FF000000"/>
        <rFont val="ChineseFontFamily"/>
        <charset val="134"/>
      </rPr>
      <t>KY4000621054331</t>
    </r>
  </si>
  <si>
    <r>
      <rPr>
        <sz val="9"/>
        <color rgb="FF000000"/>
        <rFont val="ChineseFontFamily"/>
        <charset val="134"/>
      </rPr>
      <t>KY4000621051948</t>
    </r>
  </si>
  <si>
    <r>
      <rPr>
        <sz val="9"/>
        <color rgb="FF000000"/>
        <rFont val="ChineseFontFamily"/>
        <charset val="134"/>
      </rPr>
      <t>2025-01-22 18:59</t>
    </r>
  </si>
  <si>
    <r>
      <rPr>
        <sz val="9"/>
        <color rgb="FF000000"/>
        <rFont val="ChineseFontFamily"/>
        <charset val="134"/>
      </rPr>
      <t>KY4000621054306</t>
    </r>
  </si>
  <si>
    <r>
      <rPr>
        <sz val="9"/>
        <color rgb="FF000000"/>
        <rFont val="ChineseFontFamily"/>
        <charset val="134"/>
      </rPr>
      <t>李凤龙</t>
    </r>
  </si>
  <si>
    <r>
      <rPr>
        <sz val="9"/>
        <color rgb="FF000000"/>
        <rFont val="ChineseFontFamily"/>
        <charset val="134"/>
      </rPr>
      <t>2025-01-23 15:02</t>
    </r>
  </si>
  <si>
    <r>
      <rPr>
        <sz val="9"/>
        <color rgb="FF000000"/>
        <rFont val="ChineseFontFamily"/>
        <charset val="134"/>
      </rPr>
      <t>KY4000661063452</t>
    </r>
  </si>
  <si>
    <r>
      <rPr>
        <sz val="9"/>
        <color rgb="FF000000"/>
        <rFont val="ChineseFontFamily"/>
        <charset val="134"/>
      </rPr>
      <t>10.0+209.5*1.0</t>
    </r>
  </si>
  <si>
    <r>
      <rPr>
        <sz val="9"/>
        <color rgb="FF000000"/>
        <rFont val="ChineseFontFamily"/>
        <charset val="134"/>
      </rPr>
      <t>KY4000661072733</t>
    </r>
  </si>
  <si>
    <r>
      <rPr>
        <sz val="9"/>
        <color rgb="FF000000"/>
        <rFont val="ChineseFontFamily"/>
        <charset val="134"/>
      </rPr>
      <t>2025-01-23 15:03</t>
    </r>
  </si>
  <si>
    <r>
      <rPr>
        <sz val="9"/>
        <color rgb="FF000000"/>
        <rFont val="ChineseFontFamily"/>
        <charset val="134"/>
      </rPr>
      <t>KY4000661065115</t>
    </r>
  </si>
  <si>
    <r>
      <rPr>
        <sz val="9"/>
        <color rgb="FF000000"/>
        <rFont val="ChineseFontFamily"/>
        <charset val="134"/>
      </rPr>
      <t>82.6*1.2</t>
    </r>
  </si>
  <si>
    <r>
      <rPr>
        <sz val="9"/>
        <color rgb="FF000000"/>
        <rFont val="ChineseFontFamily"/>
        <charset val="134"/>
      </rPr>
      <t>KY4000661065095</t>
    </r>
  </si>
  <si>
    <r>
      <rPr>
        <sz val="9"/>
        <color rgb="FF000000"/>
        <rFont val="ChineseFontFamily"/>
        <charset val="134"/>
      </rPr>
      <t>李来庆</t>
    </r>
  </si>
  <si>
    <r>
      <rPr>
        <sz val="9"/>
        <color rgb="FF000000"/>
        <rFont val="ChineseFontFamily"/>
        <charset val="134"/>
      </rPr>
      <t>2025-01-23 17:33</t>
    </r>
  </si>
  <si>
    <r>
      <rPr>
        <sz val="9"/>
        <color rgb="FF000000"/>
        <rFont val="ChineseFontFamily"/>
        <charset val="134"/>
      </rPr>
      <t>KY4000681043719</t>
    </r>
  </si>
  <si>
    <r>
      <rPr>
        <sz val="9"/>
        <color rgb="FF000000"/>
        <rFont val="ChineseFontFamily"/>
        <charset val="134"/>
      </rPr>
      <t>209.0*1.0</t>
    </r>
  </si>
  <si>
    <r>
      <rPr>
        <sz val="9"/>
        <color rgb="FF000000"/>
        <rFont val="ChineseFontFamily"/>
        <charset val="134"/>
      </rPr>
      <t>KY4000681008786</t>
    </r>
  </si>
  <si>
    <r>
      <rPr>
        <sz val="9"/>
        <color rgb="FF000000"/>
        <rFont val="ChineseFontFamily"/>
        <charset val="134"/>
      </rPr>
      <t>165.2*1.0</t>
    </r>
  </si>
  <si>
    <r>
      <rPr>
        <sz val="9"/>
        <color rgb="FF000000"/>
        <rFont val="ChineseFontFamily"/>
        <charset val="134"/>
      </rPr>
      <t>2025-01-24 12:17</t>
    </r>
  </si>
  <si>
    <r>
      <rPr>
        <sz val="9"/>
        <color rgb="FF000000"/>
        <rFont val="ChineseFontFamily"/>
        <charset val="134"/>
      </rPr>
      <t>KY4000612029182</t>
    </r>
  </si>
  <si>
    <r>
      <rPr>
        <sz val="9"/>
        <color rgb="FF000000"/>
        <rFont val="ChineseFontFamily"/>
        <charset val="134"/>
      </rPr>
      <t>594.72*1.0</t>
    </r>
  </si>
  <si>
    <r>
      <rPr>
        <sz val="9"/>
        <color rgb="FF000000"/>
        <rFont val="ChineseFontFamily"/>
        <charset val="134"/>
      </rPr>
      <t>2025-01-24 12:22</t>
    </r>
  </si>
  <si>
    <r>
      <rPr>
        <sz val="9"/>
        <color rgb="FF000000"/>
        <rFont val="ChineseFontFamily"/>
        <charset val="134"/>
      </rPr>
      <t>KY4000612053260</t>
    </r>
  </si>
  <si>
    <r>
      <rPr>
        <sz val="9"/>
        <color rgb="FF000000"/>
        <rFont val="ChineseFontFamily"/>
        <charset val="134"/>
      </rPr>
      <t>金战芬</t>
    </r>
  </si>
  <si>
    <r>
      <rPr>
        <sz val="9"/>
        <color rgb="FF000000"/>
        <rFont val="ChineseFontFamily"/>
        <charset val="134"/>
      </rPr>
      <t>10.0+100.79*1.0</t>
    </r>
  </si>
  <si>
    <r>
      <rPr>
        <sz val="9"/>
        <color rgb="FF000000"/>
        <rFont val="ChineseFontFamily"/>
        <charset val="134"/>
      </rPr>
      <t>2025-01-24 15:01</t>
    </r>
  </si>
  <si>
    <r>
      <rPr>
        <sz val="9"/>
        <color rgb="FF000000"/>
        <rFont val="ChineseFontFamily"/>
        <charset val="134"/>
      </rPr>
      <t>KY4000622008401</t>
    </r>
  </si>
  <si>
    <r>
      <rPr>
        <sz val="10"/>
        <color rgb="FF000000"/>
        <rFont val="ChineseFontFamily"/>
        <charset val="134"/>
      </rPr>
      <t>合计</t>
    </r>
  </si>
  <si>
    <r>
      <rPr>
        <sz val="9"/>
        <color rgb="FF000000"/>
        <rFont val="ChineseFontFamily"/>
        <charset val="134"/>
      </rPr>
      <t>90.00</t>
    </r>
  </si>
  <si>
    <r>
      <rPr>
        <b/>
        <sz val="11"/>
        <color rgb="FF000000"/>
        <rFont val="ChineseFontFamily"/>
        <charset val="134"/>
      </rPr>
      <t>温馨提示：</t>
    </r>
  </si>
  <si>
    <r>
      <rPr>
        <sz val="10"/>
        <color rgb="FF000000"/>
        <rFont val="ChineseFontFamily"/>
        <charset val="134"/>
      </rPr>
      <t>1、请在收到本对账单后认真核对，若有异议请在3日内书面提出，否则视为认可该对账单的内容，并需按照合同约定时间支付上述款项。</t>
    </r>
  </si>
  <si>
    <r>
      <rPr>
        <sz val="10"/>
        <color rgb="FFEB0300"/>
        <rFont val="ChineseFontFamily"/>
        <charset val="134"/>
      </rPr>
      <t>2、我司严禁员工代收运费，请贵司向我司指定账户支付运费，其他方式均不视为有效付款。如有我司工作人员要求使用向其私人账</t>
    </r>
  </si>
  <si>
    <r>
      <rPr>
        <sz val="10"/>
        <color rgb="FFEB0300"/>
        <rFont val="ChineseFontFamily"/>
        <charset val="134"/>
      </rPr>
      <t>户支付，请严词拒绝并向我司反映，经核查情况属实的，我司将给予奖励，最高可达10万！</t>
    </r>
  </si>
  <si>
    <r>
      <rPr>
        <b/>
        <sz val="11"/>
        <color rgb="FF000000"/>
        <rFont val="ChineseFontFamily"/>
        <charset val="134"/>
      </rPr>
      <t>3、收款银行信息：</t>
    </r>
  </si>
  <si>
    <r>
      <rPr>
        <b/>
        <sz val="10"/>
        <color rgb="FF000000"/>
        <rFont val="ChineseFontFamily"/>
        <charset val="134"/>
      </rPr>
      <t>公司名称：深圳市跨越速运有限公司</t>
    </r>
  </si>
  <si>
    <r>
      <rPr>
        <b/>
        <sz val="10"/>
        <color rgb="FF000000"/>
        <rFont val="ChineseFontFamily"/>
        <charset val="134"/>
      </rPr>
      <t>开户银行： 中国建设银行股份有限公司深圳机场支行</t>
    </r>
  </si>
  <si>
    <r>
      <rPr>
        <b/>
        <sz val="10"/>
        <color rgb="FF000000"/>
        <rFont val="ChineseFontFamily"/>
        <charset val="134"/>
      </rPr>
      <t>银行账号：44201548200052518128</t>
    </r>
  </si>
  <si>
    <r>
      <rPr>
        <b/>
        <sz val="10"/>
        <color rgb="FF000000"/>
        <rFont val="ChineseFontFamily"/>
        <charset val="134"/>
      </rPr>
      <t>财务确认:</t>
    </r>
  </si>
  <si>
    <r>
      <rPr>
        <b/>
        <sz val="10"/>
        <color rgb="FF000000"/>
        <rFont val="ChineseFontFamily"/>
        <charset val="134"/>
      </rPr>
      <t>付款单位确认(签字盖章):</t>
    </r>
  </si>
  <si>
    <t>深圳</t>
  </si>
  <si>
    <t>惠州</t>
  </si>
  <si>
    <t>佛山</t>
  </si>
  <si>
    <t>东莞</t>
  </si>
  <si>
    <t>029</t>
  </si>
  <si>
    <t>西安</t>
  </si>
  <si>
    <t>0660</t>
  </si>
  <si>
    <t>汕尾</t>
  </si>
  <si>
    <t>郑州</t>
  </si>
  <si>
    <r>
      <rPr>
        <sz val="9"/>
        <color rgb="FF000000"/>
        <rFont val="ChineseFontFamily"/>
        <charset val="134"/>
      </rPr>
      <t>0750</t>
    </r>
  </si>
  <si>
    <t>江门</t>
  </si>
  <si>
    <t>0731</t>
  </si>
  <si>
    <t>长沙</t>
  </si>
  <si>
    <r>
      <rPr>
        <sz val="9"/>
        <color rgb="FF000000"/>
        <rFont val="ChineseFontFamily"/>
        <charset val="134"/>
      </rPr>
      <t>0574</t>
    </r>
  </si>
  <si>
    <t>宁波</t>
  </si>
  <si>
    <t>济南</t>
  </si>
  <si>
    <t>武汉</t>
  </si>
  <si>
    <t>苏州</t>
  </si>
  <si>
    <t>广安</t>
  </si>
  <si>
    <t>阜阳</t>
  </si>
  <si>
    <t>中山</t>
  </si>
  <si>
    <r>
      <rPr>
        <sz val="9"/>
        <color rgb="FF000000"/>
        <rFont val="ChineseFontFamily"/>
        <charset val="134"/>
      </rPr>
      <t>0751</t>
    </r>
  </si>
  <si>
    <t>韶关</t>
  </si>
  <si>
    <t>成都</t>
  </si>
  <si>
    <r>
      <rPr>
        <sz val="9"/>
        <color rgb="FF000000"/>
        <rFont val="ChineseFontFamily"/>
        <charset val="134"/>
      </rPr>
      <t>0716</t>
    </r>
  </si>
  <si>
    <t>荆州</t>
  </si>
  <si>
    <r>
      <rPr>
        <sz val="9"/>
        <color rgb="FF000000"/>
        <rFont val="ChineseFontFamily"/>
        <charset val="134"/>
      </rPr>
      <t>020</t>
    </r>
  </si>
  <si>
    <t>广州</t>
  </si>
  <si>
    <r>
      <rPr>
        <sz val="9"/>
        <color rgb="FF000000"/>
        <rFont val="ChineseFontFamily"/>
        <charset val="134"/>
      </rPr>
      <t>025</t>
    </r>
  </si>
  <si>
    <t>南京</t>
  </si>
  <si>
    <r>
      <rPr>
        <sz val="9"/>
        <color rgb="FF000000"/>
        <rFont val="ChineseFontFamily"/>
        <charset val="134"/>
      </rPr>
      <t>0411</t>
    </r>
  </si>
  <si>
    <t>大连</t>
  </si>
  <si>
    <r>
      <rPr>
        <sz val="9"/>
        <color rgb="FF000000"/>
        <rFont val="ChineseFontFamily"/>
        <charset val="134"/>
      </rPr>
      <t>0431</t>
    </r>
  </si>
  <si>
    <t>长春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</si>
</sst>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(#,##0.00\)"/>
  </numFmts>
  <fonts count="31">
    <font>
      <sz val="11"/>
      <color theme="1"/>
      <name val="宋体"/>
      <charset val="134"/>
      <scheme val="minor"/>
    </font>
    <font>
      <sz val="10"/>
      <color rgb="FF000000"/>
      <name val="ChineseFontFamily"/>
      <charset val="134"/>
    </font>
    <font>
      <sz val="10"/>
      <color rgb="FF000000"/>
      <name val="宋体"/>
      <charset val="134"/>
    </font>
    <font>
      <sz val="9"/>
      <color rgb="FF000000"/>
      <name val="ChineseFontFamily"/>
      <charset val="134"/>
    </font>
    <font>
      <sz val="9"/>
      <color rgb="FF000000"/>
      <name val="宋体"/>
      <charset val="134"/>
    </font>
    <font>
      <sz val="9"/>
      <name val="ChineseFontFamily"/>
      <charset val="134"/>
    </font>
    <font>
      <sz val="9"/>
      <name val="宋体"/>
      <charset val="134"/>
    </font>
    <font>
      <b/>
      <sz val="16"/>
      <color rgb="FF000000"/>
      <name val="ChineseFontFamily"/>
      <charset val="134"/>
    </font>
    <font>
      <b/>
      <sz val="11"/>
      <color rgb="FF000000"/>
      <name val="ChineseFontFamily"/>
      <charset val="134"/>
    </font>
    <font>
      <sz val="10"/>
      <color rgb="FFEB0300"/>
      <name val="ChineseFontFamily"/>
      <charset val="134"/>
    </font>
    <font>
      <b/>
      <sz val="10"/>
      <color rgb="FF000000"/>
      <name val="ChineseFontFamily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FF0000"/>
      <name val="ChineseFontFamily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7" fillId="3" borderId="0" xfId="0" applyNumberFormat="1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Border="1" applyAlignment="1" applyProtection="1">
      <alignment horizontal="left" vertical="center" wrapText="1"/>
    </xf>
    <xf numFmtId="0" fontId="1" fillId="4" borderId="1" xfId="0" applyNumberFormat="1" applyFont="1" applyFill="1" applyBorder="1" applyAlignment="1" applyProtection="1">
      <alignment horizontal="center" vertical="center" wrapText="1"/>
    </xf>
    <xf numFmtId="176" fontId="3" fillId="3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0" fontId="8" fillId="3" borderId="0" xfId="0" applyNumberFormat="1" applyFont="1" applyFill="1" applyBorder="1" applyAlignment="1" applyProtection="1">
      <alignment horizontal="left" vertical="center" wrapText="1"/>
    </xf>
    <xf numFmtId="0" fontId="9" fillId="3" borderId="0" xfId="0" applyNumberFormat="1" applyFont="1" applyFill="1" applyBorder="1" applyAlignment="1" applyProtection="1">
      <alignment horizontal="left" vertical="center" wrapText="1"/>
    </xf>
    <xf numFmtId="0" fontId="10" fillId="3" borderId="0" xfId="0" applyNumberFormat="1" applyFont="1" applyFill="1" applyBorder="1" applyAlignment="1" applyProtection="1">
      <alignment horizontal="left" vertical="center" wrapText="1"/>
    </xf>
    <xf numFmtId="0" fontId="0" fillId="3" borderId="0" xfId="0" applyNumberFormat="1" applyFont="1" applyFill="1" applyBorder="1" applyAlignment="1" applyProtection="1">
      <alignment wrapText="1"/>
      <protection locked="0"/>
    </xf>
    <xf numFmtId="0" fontId="5" fillId="3" borderId="1" xfId="0" applyNumberFormat="1" applyFont="1" applyFill="1" applyBorder="1" applyAlignment="1" applyProtection="1" quotePrefix="1">
      <alignment horizontal="center" vertical="center" wrapText="1"/>
    </xf>
    <xf numFmtId="0" fontId="3" fillId="3" borderId="1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</xdr:colOff>
      <xdr:row>110</xdr:row>
      <xdr:rowOff>76200</xdr:rowOff>
    </xdr:from>
    <xdr:to>
      <xdr:col>4</xdr:col>
      <xdr:colOff>48260</xdr:colOff>
      <xdr:row>117</xdr:row>
      <xdr:rowOff>146050</xdr:rowOff>
    </xdr:to>
    <xdr:pic>
      <xdr:nvPicPr>
        <xdr:cNvPr id="884055010" name="Picture"/>
        <xdr:cNvPicPr/>
      </xdr:nvPicPr>
      <xdr:blipFill>
        <a:blip r:embed="rId1"/>
        <a:srcRect/>
        <a:stretch>
          <a:fillRect l="10500" r="10500"/>
        </a:stretch>
      </xdr:blipFill>
      <xdr:spPr>
        <a:xfrm>
          <a:off x="48260" y="22942550"/>
          <a:ext cx="1270000" cy="127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7" Type="http://schemas.openxmlformats.org/officeDocument/2006/relationships/hyperlink" Target="http://quhao.tianqi.com/wuhu/" TargetMode="External"/><Relationship Id="rId6" Type="http://schemas.openxmlformats.org/officeDocument/2006/relationships/hyperlink" Target="http://quhao.tianqi.com/wuxi1/" TargetMode="External"/><Relationship Id="rId5" Type="http://schemas.openxmlformats.org/officeDocument/2006/relationships/hyperlink" Target="http://quhao.tianqi.com/hefei/" TargetMode="External"/><Relationship Id="rId4" Type="http://schemas.openxmlformats.org/officeDocument/2006/relationships/hyperlink" Target="http://quhao.tianqi.com/qingdao/" TargetMode="External"/><Relationship Id="rId3" Type="http://schemas.openxmlformats.org/officeDocument/2006/relationships/hyperlink" Target="http://quhao.tianqi.com/fuzhou/" TargetMode="External"/><Relationship Id="rId2" Type="http://schemas.openxmlformats.org/officeDocument/2006/relationships/hyperlink" Target="http://quhao.tianqi.com/changzhou/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6" Type="http://schemas.openxmlformats.org/officeDocument/2006/relationships/hyperlink" Target="http://quhao.tianqi.com/wuhu/" TargetMode="External"/><Relationship Id="rId5" Type="http://schemas.openxmlformats.org/officeDocument/2006/relationships/hyperlink" Target="http://quhao.tianqi.com/wuxi1/" TargetMode="External"/><Relationship Id="rId4" Type="http://schemas.openxmlformats.org/officeDocument/2006/relationships/hyperlink" Target="http://quhao.tianqi.com/hefei/" TargetMode="External"/><Relationship Id="rId3" Type="http://schemas.openxmlformats.org/officeDocument/2006/relationships/hyperlink" Target="http://quhao.tianqi.com/qingdao/" TargetMode="External"/><Relationship Id="rId2" Type="http://schemas.openxmlformats.org/officeDocument/2006/relationships/hyperlink" Target="http://quhao.tianqi.com/fuzhou/" TargetMode="External"/><Relationship Id="rId1" Type="http://schemas.openxmlformats.org/officeDocument/2006/relationships/hyperlink" Target="http://quhao.tianqi.com/changzho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U107"/>
  <sheetViews>
    <sheetView tabSelected="1" workbookViewId="0">
      <pane ySplit="4" topLeftCell="A5" activePane="bottomLeft" state="frozen"/>
      <selection/>
      <selection pane="bottomLeft" activeCell="R10" sqref="R10"/>
    </sheetView>
  </sheetViews>
  <sheetFormatPr defaultColWidth="9" defaultRowHeight="13.5"/>
  <cols>
    <col min="1" max="1" width="6.66666666666667" hidden="1" customWidth="1"/>
    <col min="2" max="3" width="16.6666666666667" hidden="1" customWidth="1"/>
    <col min="4" max="4" width="16.6666666666667" customWidth="1"/>
    <col min="5" max="5" width="4.16666666666667" customWidth="1"/>
    <col min="6" max="7" width="10" customWidth="1"/>
    <col min="8" max="8" width="11.6666666666667" customWidth="1"/>
    <col min="9" max="9" width="6.66666666666667" customWidth="1"/>
    <col min="10" max="10" width="10" customWidth="1"/>
    <col min="11" max="12" width="6.66666666666667" customWidth="1"/>
    <col min="13" max="13" width="10" customWidth="1"/>
    <col min="14" max="14" width="13.3333333333333" customWidth="1"/>
    <col min="15" max="17" width="8.33333333333333" customWidth="1"/>
    <col min="18" max="18" width="16.6666666666667" customWidth="1"/>
    <col min="19" max="19" width="6.66666666666667" customWidth="1"/>
    <col min="20" max="20" width="10" customWidth="1"/>
    <col min="21" max="21" width="30" customWidth="1"/>
  </cols>
  <sheetData>
    <row r="1" ht="50" customHeight="1" spans="1:21">
      <c r="A1" s="8" t="s">
        <v>0</v>
      </c>
      <c r="B1" s="8" t="s">
        <v>1</v>
      </c>
      <c r="C1" s="8" t="s">
        <v>1</v>
      </c>
      <c r="D1" s="8" t="s">
        <v>1</v>
      </c>
      <c r="E1" s="8" t="s">
        <v>1</v>
      </c>
      <c r="F1" s="8" t="s">
        <v>1</v>
      </c>
      <c r="G1" s="8"/>
      <c r="H1" s="8" t="s">
        <v>1</v>
      </c>
      <c r="I1" s="8" t="s">
        <v>1</v>
      </c>
      <c r="J1" s="8" t="s">
        <v>1</v>
      </c>
      <c r="K1" s="8" t="s">
        <v>1</v>
      </c>
      <c r="L1" s="8" t="s">
        <v>1</v>
      </c>
      <c r="M1" s="8" t="s">
        <v>1</v>
      </c>
      <c r="N1" s="8" t="s">
        <v>1</v>
      </c>
      <c r="O1" s="8" t="s">
        <v>1</v>
      </c>
      <c r="P1" s="8" t="s">
        <v>1</v>
      </c>
      <c r="Q1" s="8"/>
      <c r="R1" s="8" t="s">
        <v>1</v>
      </c>
      <c r="S1" s="8" t="s">
        <v>1</v>
      </c>
      <c r="T1" s="8" t="s">
        <v>1</v>
      </c>
      <c r="U1" s="8" t="s">
        <v>1</v>
      </c>
    </row>
    <row r="2" ht="24" customHeight="1" spans="1:21">
      <c r="A2" s="9" t="s">
        <v>2</v>
      </c>
      <c r="B2" s="9" t="s">
        <v>1</v>
      </c>
      <c r="C2" s="9" t="s">
        <v>1</v>
      </c>
      <c r="D2" s="9" t="s">
        <v>1</v>
      </c>
      <c r="E2" s="9" t="s">
        <v>1</v>
      </c>
      <c r="F2" s="9" t="s">
        <v>1</v>
      </c>
      <c r="G2" s="9"/>
      <c r="H2" s="9" t="s">
        <v>1</v>
      </c>
      <c r="I2" s="9" t="s">
        <v>1</v>
      </c>
      <c r="J2" s="9" t="s">
        <v>1</v>
      </c>
      <c r="K2" s="9" t="s">
        <v>1</v>
      </c>
      <c r="L2" s="9" t="s">
        <v>1</v>
      </c>
      <c r="M2" s="9" t="s">
        <v>1</v>
      </c>
      <c r="N2" s="9" t="s">
        <v>1</v>
      </c>
      <c r="O2" s="9" t="s">
        <v>1</v>
      </c>
      <c r="P2" s="9" t="s">
        <v>1</v>
      </c>
      <c r="Q2" s="9"/>
      <c r="R2" s="9" t="s">
        <v>1</v>
      </c>
      <c r="S2" s="9" t="s">
        <v>1</v>
      </c>
      <c r="T2" s="9" t="s">
        <v>1</v>
      </c>
      <c r="U2" s="9" t="s">
        <v>1</v>
      </c>
    </row>
    <row r="3" ht="24" customHeight="1" spans="1:21">
      <c r="A3" s="9" t="str">
        <f>CONCATENATE("本期应付总额：",TEXT(N96,"#,##0.00"),"元（",SUBSTITUTE(SUBSTITUTE(SUBSTITUTE(NUMBERSTRING(INT(ABS(N96)),2)&amp;"圆"&amp;TEXT(MOD(ABS(N96),1)*100,"[dbnum2]0角0分"),"零角零分","整"),"零角","零"),"零分",""),"）")</f>
        <v>本期应付总额：16,301.31元（壹万陆仟叁佰零壹圆叁角壹分）</v>
      </c>
      <c r="B3" s="9" t="s">
        <v>1</v>
      </c>
      <c r="C3" s="9" t="s">
        <v>1</v>
      </c>
      <c r="D3" s="9" t="s">
        <v>1</v>
      </c>
      <c r="E3" s="9" t="s">
        <v>1</v>
      </c>
      <c r="F3" s="9" t="s">
        <v>1</v>
      </c>
      <c r="G3" s="9"/>
      <c r="H3" s="9" t="s">
        <v>1</v>
      </c>
      <c r="I3" s="9" t="s">
        <v>1</v>
      </c>
      <c r="J3" s="9" t="s">
        <v>1</v>
      </c>
      <c r="K3" s="9" t="s">
        <v>1</v>
      </c>
      <c r="L3" s="9" t="s">
        <v>1</v>
      </c>
      <c r="M3" s="9" t="s">
        <v>1</v>
      </c>
      <c r="N3" s="9" t="s">
        <v>1</v>
      </c>
      <c r="O3" s="9" t="s">
        <v>1</v>
      </c>
      <c r="P3" s="9" t="s">
        <v>1</v>
      </c>
      <c r="Q3" s="9"/>
      <c r="R3" s="9" t="s">
        <v>1</v>
      </c>
      <c r="S3" s="9" t="s">
        <v>1</v>
      </c>
      <c r="T3" s="9" t="s">
        <v>1</v>
      </c>
      <c r="U3" s="9" t="s">
        <v>1</v>
      </c>
    </row>
    <row r="4" ht="30" customHeight="1" spans="1:21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0" t="s">
        <v>9</v>
      </c>
      <c r="H4" s="1" t="s">
        <v>10</v>
      </c>
      <c r="I4" s="1" t="s">
        <v>11</v>
      </c>
      <c r="J4" s="1" t="s">
        <v>12</v>
      </c>
      <c r="K4" s="1" t="s">
        <v>13</v>
      </c>
      <c r="L4" s="1" t="s">
        <v>14</v>
      </c>
      <c r="M4" s="1" t="s">
        <v>15</v>
      </c>
      <c r="N4" s="1" t="s">
        <v>16</v>
      </c>
      <c r="O4" s="1" t="s">
        <v>17</v>
      </c>
      <c r="P4" s="1" t="s">
        <v>18</v>
      </c>
      <c r="Q4" s="1" t="s">
        <v>19</v>
      </c>
      <c r="R4" s="1" t="s">
        <v>20</v>
      </c>
      <c r="S4" s="1" t="s">
        <v>21</v>
      </c>
      <c r="T4" s="1" t="s">
        <v>22</v>
      </c>
      <c r="U4" s="1" t="s">
        <v>23</v>
      </c>
    </row>
    <row r="5" ht="15" customHeight="1" spans="1:21">
      <c r="A5" s="3">
        <v>1</v>
      </c>
      <c r="B5" s="3" t="s">
        <v>24</v>
      </c>
      <c r="C5" s="3" t="s">
        <v>25</v>
      </c>
      <c r="D5" s="5" t="s">
        <v>26</v>
      </c>
      <c r="E5" s="3">
        <v>16</v>
      </c>
      <c r="F5" s="11">
        <v>244</v>
      </c>
      <c r="G5" s="11">
        <f>F5-1</f>
        <v>243</v>
      </c>
      <c r="H5" s="11">
        <v>253</v>
      </c>
      <c r="I5" s="11">
        <v>90</v>
      </c>
      <c r="J5" s="11">
        <v>227.7</v>
      </c>
      <c r="K5" s="11">
        <v>5</v>
      </c>
      <c r="L5" s="11">
        <v>0</v>
      </c>
      <c r="M5" s="11">
        <v>-25</v>
      </c>
      <c r="N5" s="11">
        <v>207.7</v>
      </c>
      <c r="O5" s="3" t="s">
        <v>27</v>
      </c>
      <c r="P5" s="3" t="s">
        <v>28</v>
      </c>
      <c r="Q5" s="3" t="str">
        <f>VLOOKUP(P5,Sheet1!B:C,2,FALSE)</f>
        <v>惠州</v>
      </c>
      <c r="R5" s="3" t="s">
        <v>1</v>
      </c>
      <c r="S5" s="3" t="s">
        <v>29</v>
      </c>
      <c r="T5" s="3" t="s">
        <v>30</v>
      </c>
      <c r="U5" s="3" t="s">
        <v>31</v>
      </c>
    </row>
    <row r="6" ht="15" customHeight="1" spans="1:21">
      <c r="A6" s="3">
        <v>2</v>
      </c>
      <c r="B6" s="3" t="s">
        <v>24</v>
      </c>
      <c r="C6" s="3" t="s">
        <v>32</v>
      </c>
      <c r="D6" s="3" t="s">
        <v>33</v>
      </c>
      <c r="E6" s="3">
        <v>4</v>
      </c>
      <c r="F6" s="11">
        <v>66.08</v>
      </c>
      <c r="G6" s="11">
        <f t="shared" ref="G6:G37" si="0">F6-1</f>
        <v>65.08</v>
      </c>
      <c r="H6" s="11">
        <v>79.29</v>
      </c>
      <c r="I6" s="11">
        <v>90</v>
      </c>
      <c r="J6" s="11">
        <v>71.36</v>
      </c>
      <c r="K6" s="11">
        <v>5</v>
      </c>
      <c r="L6" s="11">
        <v>0</v>
      </c>
      <c r="M6" s="11">
        <v>0</v>
      </c>
      <c r="N6" s="11">
        <v>76.36</v>
      </c>
      <c r="O6" s="3" t="s">
        <v>27</v>
      </c>
      <c r="P6" s="3" t="s">
        <v>34</v>
      </c>
      <c r="Q6" s="3" t="str">
        <f>VLOOKUP(P6,Sheet1!B:C,2,FALSE)</f>
        <v>深圳</v>
      </c>
      <c r="R6" s="3" t="s">
        <v>1</v>
      </c>
      <c r="S6" s="3" t="s">
        <v>35</v>
      </c>
      <c r="T6" s="3" t="s">
        <v>36</v>
      </c>
      <c r="U6" s="3" t="s">
        <v>37</v>
      </c>
    </row>
    <row r="7" ht="15" customHeight="1" spans="1:21">
      <c r="A7" s="3">
        <v>3</v>
      </c>
      <c r="B7" s="3" t="s">
        <v>24</v>
      </c>
      <c r="C7" s="3" t="s">
        <v>38</v>
      </c>
      <c r="D7" s="3" t="s">
        <v>39</v>
      </c>
      <c r="E7" s="3">
        <v>2</v>
      </c>
      <c r="F7" s="11">
        <v>33.5</v>
      </c>
      <c r="G7" s="11">
        <f t="shared" si="0"/>
        <v>32.5</v>
      </c>
      <c r="H7" s="11">
        <v>184.5</v>
      </c>
      <c r="I7" s="11">
        <v>90</v>
      </c>
      <c r="J7" s="11">
        <v>166.05</v>
      </c>
      <c r="K7" s="11">
        <v>0</v>
      </c>
      <c r="L7" s="11">
        <v>0</v>
      </c>
      <c r="M7" s="11">
        <v>0</v>
      </c>
      <c r="N7" s="11">
        <v>166.05</v>
      </c>
      <c r="O7" s="3" t="s">
        <v>27</v>
      </c>
      <c r="P7" s="3" t="s">
        <v>40</v>
      </c>
      <c r="Q7" s="3" t="s">
        <v>41</v>
      </c>
      <c r="R7" s="3" t="s">
        <v>1</v>
      </c>
      <c r="S7" s="3" t="s">
        <v>42</v>
      </c>
      <c r="T7" s="3" t="s">
        <v>43</v>
      </c>
      <c r="U7" s="3" t="s">
        <v>44</v>
      </c>
    </row>
    <row r="8" ht="15" customHeight="1" spans="1:21">
      <c r="A8" s="3">
        <v>4</v>
      </c>
      <c r="B8" s="3" t="s">
        <v>24</v>
      </c>
      <c r="C8" s="3" t="s">
        <v>45</v>
      </c>
      <c r="D8" s="3" t="s">
        <v>46</v>
      </c>
      <c r="E8" s="3">
        <v>44</v>
      </c>
      <c r="F8" s="11">
        <v>470.9</v>
      </c>
      <c r="G8" s="11">
        <f t="shared" si="0"/>
        <v>469.9</v>
      </c>
      <c r="H8" s="11">
        <v>470.9</v>
      </c>
      <c r="I8" s="11">
        <v>90</v>
      </c>
      <c r="J8" s="11">
        <v>423.81</v>
      </c>
      <c r="K8" s="11">
        <v>5</v>
      </c>
      <c r="L8" s="11">
        <v>0</v>
      </c>
      <c r="M8" s="11">
        <v>-25</v>
      </c>
      <c r="N8" s="11">
        <v>403.81</v>
      </c>
      <c r="O8" s="3" t="s">
        <v>27</v>
      </c>
      <c r="P8" s="3" t="s">
        <v>34</v>
      </c>
      <c r="Q8" s="3" t="str">
        <f>VLOOKUP(P8,Sheet1!B:C,2,FALSE)</f>
        <v>深圳</v>
      </c>
      <c r="R8" s="3" t="s">
        <v>1</v>
      </c>
      <c r="S8" s="3" t="s">
        <v>47</v>
      </c>
      <c r="T8" s="3" t="s">
        <v>36</v>
      </c>
      <c r="U8" s="3" t="s">
        <v>48</v>
      </c>
    </row>
    <row r="9" ht="15" customHeight="1" spans="1:21">
      <c r="A9" s="3">
        <v>5</v>
      </c>
      <c r="B9" s="3" t="s">
        <v>24</v>
      </c>
      <c r="C9" s="3" t="s">
        <v>49</v>
      </c>
      <c r="D9" s="3" t="s">
        <v>50</v>
      </c>
      <c r="E9" s="3">
        <v>2</v>
      </c>
      <c r="F9" s="11">
        <v>30</v>
      </c>
      <c r="G9" s="11">
        <f t="shared" si="0"/>
        <v>29</v>
      </c>
      <c r="H9" s="11">
        <v>83</v>
      </c>
      <c r="I9" s="11">
        <v>90</v>
      </c>
      <c r="J9" s="11">
        <v>74.7</v>
      </c>
      <c r="K9" s="11">
        <v>5</v>
      </c>
      <c r="L9" s="11">
        <v>0</v>
      </c>
      <c r="M9" s="11">
        <v>0</v>
      </c>
      <c r="N9" s="11">
        <v>79.7</v>
      </c>
      <c r="O9" s="3" t="s">
        <v>27</v>
      </c>
      <c r="P9" s="3" t="s">
        <v>51</v>
      </c>
      <c r="Q9" s="3" t="str">
        <f>VLOOKUP(P9,Sheet1!B:C,2,FALSE)</f>
        <v>西安</v>
      </c>
      <c r="R9" s="3" t="s">
        <v>1</v>
      </c>
      <c r="S9" s="3" t="s">
        <v>52</v>
      </c>
      <c r="T9" s="3" t="s">
        <v>53</v>
      </c>
      <c r="U9" s="3" t="s">
        <v>54</v>
      </c>
    </row>
    <row r="10" ht="15" customHeight="1" spans="1:21">
      <c r="A10" s="3">
        <v>6</v>
      </c>
      <c r="B10" s="3" t="s">
        <v>24</v>
      </c>
      <c r="C10" s="3" t="s">
        <v>49</v>
      </c>
      <c r="D10" s="3" t="s">
        <v>55</v>
      </c>
      <c r="E10" s="3">
        <v>2</v>
      </c>
      <c r="F10" s="11">
        <v>24</v>
      </c>
      <c r="G10" s="11">
        <f t="shared" si="0"/>
        <v>23</v>
      </c>
      <c r="H10" s="11">
        <v>56</v>
      </c>
      <c r="I10" s="11">
        <v>90</v>
      </c>
      <c r="J10" s="11">
        <v>50.4</v>
      </c>
      <c r="K10" s="11">
        <v>5</v>
      </c>
      <c r="L10" s="11">
        <v>0</v>
      </c>
      <c r="M10" s="11">
        <v>0</v>
      </c>
      <c r="N10" s="11">
        <v>55.4</v>
      </c>
      <c r="O10" s="3" t="s">
        <v>27</v>
      </c>
      <c r="P10" s="3" t="s">
        <v>28</v>
      </c>
      <c r="Q10" s="3" t="str">
        <f>VLOOKUP(P10,Sheet1!B:C,2,FALSE)</f>
        <v>惠州</v>
      </c>
      <c r="R10" s="3" t="s">
        <v>1</v>
      </c>
      <c r="S10" s="3" t="s">
        <v>56</v>
      </c>
      <c r="T10" s="3" t="s">
        <v>30</v>
      </c>
      <c r="U10" s="3" t="s">
        <v>57</v>
      </c>
    </row>
    <row r="11" ht="15" customHeight="1" spans="1:21">
      <c r="A11" s="3">
        <v>7</v>
      </c>
      <c r="B11" s="3" t="s">
        <v>24</v>
      </c>
      <c r="C11" s="3" t="s">
        <v>49</v>
      </c>
      <c r="D11" s="3" t="s">
        <v>58</v>
      </c>
      <c r="E11" s="3">
        <v>2</v>
      </c>
      <c r="F11" s="11">
        <v>45.44</v>
      </c>
      <c r="G11" s="11">
        <f t="shared" si="0"/>
        <v>44.44</v>
      </c>
      <c r="H11" s="11">
        <v>98.88</v>
      </c>
      <c r="I11" s="11">
        <v>90</v>
      </c>
      <c r="J11" s="11">
        <v>88.99</v>
      </c>
      <c r="K11" s="11">
        <v>5</v>
      </c>
      <c r="L11" s="11">
        <v>0</v>
      </c>
      <c r="M11" s="11">
        <v>0</v>
      </c>
      <c r="N11" s="11">
        <v>93.99</v>
      </c>
      <c r="O11" s="3" t="s">
        <v>27</v>
      </c>
      <c r="P11" s="3" t="s">
        <v>59</v>
      </c>
      <c r="Q11" s="3" t="str">
        <f>VLOOKUP(P11,Sheet1!B:C,2,FALSE)</f>
        <v>东莞</v>
      </c>
      <c r="R11" s="3" t="s">
        <v>1</v>
      </c>
      <c r="S11" s="3" t="s">
        <v>60</v>
      </c>
      <c r="T11" s="3" t="s">
        <v>30</v>
      </c>
      <c r="U11" s="3" t="s">
        <v>61</v>
      </c>
    </row>
    <row r="12" ht="15" customHeight="1" spans="1:21">
      <c r="A12" s="3">
        <v>8</v>
      </c>
      <c r="B12" s="3" t="s">
        <v>24</v>
      </c>
      <c r="C12" s="3" t="s">
        <v>49</v>
      </c>
      <c r="D12" s="3" t="s">
        <v>62</v>
      </c>
      <c r="E12" s="3">
        <v>3</v>
      </c>
      <c r="F12" s="11">
        <v>40</v>
      </c>
      <c r="G12" s="11">
        <f t="shared" si="0"/>
        <v>39</v>
      </c>
      <c r="H12" s="11">
        <v>80</v>
      </c>
      <c r="I12" s="11">
        <v>90</v>
      </c>
      <c r="J12" s="11">
        <v>72</v>
      </c>
      <c r="K12" s="11">
        <v>5</v>
      </c>
      <c r="L12" s="11">
        <v>0</v>
      </c>
      <c r="M12" s="11">
        <v>0</v>
      </c>
      <c r="N12" s="11">
        <v>77</v>
      </c>
      <c r="O12" s="3" t="s">
        <v>27</v>
      </c>
      <c r="P12" s="3" t="s">
        <v>63</v>
      </c>
      <c r="Q12" s="3" t="s">
        <v>64</v>
      </c>
      <c r="R12" s="3" t="s">
        <v>1</v>
      </c>
      <c r="S12" s="3" t="s">
        <v>65</v>
      </c>
      <c r="T12" s="3" t="s">
        <v>53</v>
      </c>
      <c r="U12" s="3" t="s">
        <v>66</v>
      </c>
    </row>
    <row r="13" ht="15" customHeight="1" spans="1:21">
      <c r="A13" s="3">
        <v>9</v>
      </c>
      <c r="B13" s="3" t="s">
        <v>24</v>
      </c>
      <c r="C13" s="3" t="s">
        <v>67</v>
      </c>
      <c r="D13" s="3" t="s">
        <v>68</v>
      </c>
      <c r="E13" s="3">
        <v>1</v>
      </c>
      <c r="F13" s="11">
        <v>40</v>
      </c>
      <c r="G13" s="11">
        <f t="shared" si="0"/>
        <v>39</v>
      </c>
      <c r="H13" s="11">
        <v>80</v>
      </c>
      <c r="I13" s="11">
        <v>90</v>
      </c>
      <c r="J13" s="11">
        <v>72</v>
      </c>
      <c r="K13" s="11">
        <v>5</v>
      </c>
      <c r="L13" s="11">
        <v>0</v>
      </c>
      <c r="M13" s="11">
        <v>0</v>
      </c>
      <c r="N13" s="11">
        <v>77</v>
      </c>
      <c r="O13" s="3" t="s">
        <v>27</v>
      </c>
      <c r="P13" s="3" t="s">
        <v>69</v>
      </c>
      <c r="Q13" s="3" t="str">
        <f>VLOOKUP(P13,Sheet1!B:C,2,FALSE)</f>
        <v>苏州</v>
      </c>
      <c r="R13" s="3" t="s">
        <v>70</v>
      </c>
      <c r="S13" s="3" t="s">
        <v>71</v>
      </c>
      <c r="T13" s="3" t="s">
        <v>53</v>
      </c>
      <c r="U13" s="3" t="s">
        <v>66</v>
      </c>
    </row>
    <row r="14" ht="15" customHeight="1" spans="1:21">
      <c r="A14" s="3">
        <v>10</v>
      </c>
      <c r="B14" s="3" t="s">
        <v>24</v>
      </c>
      <c r="C14" s="3" t="s">
        <v>72</v>
      </c>
      <c r="D14" s="3" t="s">
        <v>73</v>
      </c>
      <c r="E14" s="3">
        <v>1</v>
      </c>
      <c r="F14" s="11">
        <v>40</v>
      </c>
      <c r="G14" s="11">
        <f t="shared" si="0"/>
        <v>39</v>
      </c>
      <c r="H14" s="11">
        <v>60</v>
      </c>
      <c r="I14" s="11">
        <v>90</v>
      </c>
      <c r="J14" s="11">
        <v>54</v>
      </c>
      <c r="K14" s="11">
        <v>5</v>
      </c>
      <c r="L14" s="11">
        <v>0</v>
      </c>
      <c r="M14" s="11">
        <v>0</v>
      </c>
      <c r="N14" s="11">
        <v>59</v>
      </c>
      <c r="O14" s="3" t="s">
        <v>27</v>
      </c>
      <c r="P14" s="3" t="s">
        <v>74</v>
      </c>
      <c r="Q14" s="3" t="str">
        <f>VLOOKUP(P14,Sheet1!B:C,2,FALSE)</f>
        <v>中山</v>
      </c>
      <c r="R14" s="3" t="s">
        <v>1</v>
      </c>
      <c r="S14" s="3" t="s">
        <v>75</v>
      </c>
      <c r="T14" s="3" t="s">
        <v>30</v>
      </c>
      <c r="U14" s="3" t="s">
        <v>76</v>
      </c>
    </row>
    <row r="15" ht="15" customHeight="1" spans="1:21">
      <c r="A15" s="3">
        <v>11</v>
      </c>
      <c r="B15" s="3" t="s">
        <v>24</v>
      </c>
      <c r="C15" s="3" t="s">
        <v>77</v>
      </c>
      <c r="D15" s="3" t="s">
        <v>78</v>
      </c>
      <c r="E15" s="3">
        <v>1</v>
      </c>
      <c r="F15" s="11">
        <v>20.35</v>
      </c>
      <c r="G15" s="11">
        <f t="shared" si="0"/>
        <v>19.35</v>
      </c>
      <c r="H15" s="11">
        <v>81.05</v>
      </c>
      <c r="I15" s="11">
        <v>90</v>
      </c>
      <c r="J15" s="11">
        <v>72.95</v>
      </c>
      <c r="K15" s="11">
        <v>0</v>
      </c>
      <c r="L15" s="11">
        <v>0</v>
      </c>
      <c r="M15" s="11">
        <v>0</v>
      </c>
      <c r="N15" s="11">
        <v>72.95</v>
      </c>
      <c r="O15" s="3" t="s">
        <v>27</v>
      </c>
      <c r="P15" s="3" t="s">
        <v>79</v>
      </c>
      <c r="Q15" s="3" t="s">
        <v>80</v>
      </c>
      <c r="R15" s="3" t="s">
        <v>1</v>
      </c>
      <c r="S15" s="3" t="s">
        <v>81</v>
      </c>
      <c r="T15" s="3" t="s">
        <v>82</v>
      </c>
      <c r="U15" s="3" t="s">
        <v>83</v>
      </c>
    </row>
    <row r="16" ht="15" customHeight="1" spans="1:21">
      <c r="A16" s="3">
        <v>12</v>
      </c>
      <c r="B16" s="3" t="s">
        <v>24</v>
      </c>
      <c r="C16" s="3" t="s">
        <v>84</v>
      </c>
      <c r="D16" s="3" t="s">
        <v>85</v>
      </c>
      <c r="E16" s="3">
        <v>3</v>
      </c>
      <c r="F16" s="11">
        <v>16</v>
      </c>
      <c r="G16" s="11">
        <f t="shared" si="0"/>
        <v>15</v>
      </c>
      <c r="H16" s="11">
        <v>40</v>
      </c>
      <c r="I16" s="11">
        <v>90</v>
      </c>
      <c r="J16" s="11">
        <v>36</v>
      </c>
      <c r="K16" s="11">
        <v>5</v>
      </c>
      <c r="L16" s="11">
        <v>0</v>
      </c>
      <c r="M16" s="11">
        <v>0</v>
      </c>
      <c r="N16" s="11">
        <v>41</v>
      </c>
      <c r="O16" s="3" t="s">
        <v>27</v>
      </c>
      <c r="P16" s="3" t="s">
        <v>28</v>
      </c>
      <c r="Q16" s="3" t="str">
        <f>VLOOKUP(P16,Sheet1!B:C,2,FALSE)</f>
        <v>惠州</v>
      </c>
      <c r="R16" s="3" t="s">
        <v>1</v>
      </c>
      <c r="S16" s="3" t="s">
        <v>86</v>
      </c>
      <c r="T16" s="3" t="s">
        <v>30</v>
      </c>
      <c r="U16" s="3" t="s">
        <v>87</v>
      </c>
    </row>
    <row r="17" ht="15" customHeight="1" spans="1:21">
      <c r="A17" s="3">
        <v>13</v>
      </c>
      <c r="B17" s="3" t="s">
        <v>24</v>
      </c>
      <c r="C17" s="3" t="s">
        <v>88</v>
      </c>
      <c r="D17" s="3" t="s">
        <v>89</v>
      </c>
      <c r="E17" s="3">
        <v>8</v>
      </c>
      <c r="F17" s="11">
        <v>134.4</v>
      </c>
      <c r="G17" s="11">
        <f t="shared" si="0"/>
        <v>133.4</v>
      </c>
      <c r="H17" s="11">
        <v>134.4</v>
      </c>
      <c r="I17" s="11">
        <v>90</v>
      </c>
      <c r="J17" s="11">
        <v>120.96</v>
      </c>
      <c r="K17" s="11">
        <v>5</v>
      </c>
      <c r="L17" s="11">
        <v>0</v>
      </c>
      <c r="M17" s="11">
        <v>0</v>
      </c>
      <c r="N17" s="11">
        <v>125.96</v>
      </c>
      <c r="O17" s="3" t="s">
        <v>27</v>
      </c>
      <c r="P17" s="3" t="s">
        <v>34</v>
      </c>
      <c r="Q17" s="3" t="str">
        <f>VLOOKUP(P17,Sheet1!B:C,2,FALSE)</f>
        <v>深圳</v>
      </c>
      <c r="R17" s="3" t="s">
        <v>1</v>
      </c>
      <c r="S17" s="3" t="s">
        <v>90</v>
      </c>
      <c r="T17" s="3" t="s">
        <v>36</v>
      </c>
      <c r="U17" s="3" t="s">
        <v>91</v>
      </c>
    </row>
    <row r="18" ht="15" customHeight="1" spans="1:21">
      <c r="A18" s="3">
        <v>14</v>
      </c>
      <c r="B18" s="3" t="s">
        <v>24</v>
      </c>
      <c r="C18" s="3" t="s">
        <v>92</v>
      </c>
      <c r="D18" s="3" t="s">
        <v>93</v>
      </c>
      <c r="E18" s="3">
        <v>2</v>
      </c>
      <c r="F18" s="11">
        <v>38.88</v>
      </c>
      <c r="G18" s="11">
        <f t="shared" si="0"/>
        <v>37.88</v>
      </c>
      <c r="H18" s="11">
        <v>97.2</v>
      </c>
      <c r="I18" s="11">
        <v>90</v>
      </c>
      <c r="J18" s="11">
        <v>87.48</v>
      </c>
      <c r="K18" s="11">
        <v>5</v>
      </c>
      <c r="L18" s="11">
        <v>0</v>
      </c>
      <c r="M18" s="11">
        <v>0</v>
      </c>
      <c r="N18" s="11">
        <v>92.48</v>
      </c>
      <c r="O18" s="3" t="s">
        <v>27</v>
      </c>
      <c r="P18" s="3" t="s">
        <v>94</v>
      </c>
      <c r="Q18" s="3" t="str">
        <f>VLOOKUP(P18,Sheet1!B:C,2,FALSE)</f>
        <v>成都</v>
      </c>
      <c r="R18" s="3" t="s">
        <v>1</v>
      </c>
      <c r="S18" s="3" t="s">
        <v>95</v>
      </c>
      <c r="T18" s="3" t="s">
        <v>53</v>
      </c>
      <c r="U18" s="3" t="s">
        <v>96</v>
      </c>
    </row>
    <row r="19" ht="15" customHeight="1" spans="1:21">
      <c r="A19" s="3">
        <v>15</v>
      </c>
      <c r="B19" s="3" t="s">
        <v>24</v>
      </c>
      <c r="C19" s="3" t="s">
        <v>97</v>
      </c>
      <c r="D19" s="3" t="s">
        <v>98</v>
      </c>
      <c r="E19" s="3">
        <v>32</v>
      </c>
      <c r="F19" s="11">
        <v>486</v>
      </c>
      <c r="G19" s="11">
        <f t="shared" si="0"/>
        <v>485</v>
      </c>
      <c r="H19" s="11">
        <v>495</v>
      </c>
      <c r="I19" s="11">
        <v>90</v>
      </c>
      <c r="J19" s="11">
        <v>445.5</v>
      </c>
      <c r="K19" s="11">
        <v>5</v>
      </c>
      <c r="L19" s="11">
        <v>160</v>
      </c>
      <c r="M19" s="11">
        <v>-25</v>
      </c>
      <c r="N19" s="11">
        <v>585.5</v>
      </c>
      <c r="O19" s="3" t="s">
        <v>27</v>
      </c>
      <c r="P19" s="3" t="s">
        <v>28</v>
      </c>
      <c r="Q19" s="3" t="str">
        <f>VLOOKUP(P19,Sheet1!B:C,2,FALSE)</f>
        <v>惠州</v>
      </c>
      <c r="R19" s="3" t="s">
        <v>1</v>
      </c>
      <c r="S19" s="3" t="s">
        <v>29</v>
      </c>
      <c r="T19" s="3" t="s">
        <v>30</v>
      </c>
      <c r="U19" s="3" t="s">
        <v>99</v>
      </c>
    </row>
    <row r="20" ht="15" customHeight="1" spans="1:21">
      <c r="A20" s="3">
        <v>16</v>
      </c>
      <c r="B20" s="3" t="s">
        <v>24</v>
      </c>
      <c r="C20" s="3" t="s">
        <v>100</v>
      </c>
      <c r="D20" s="3" t="s">
        <v>101</v>
      </c>
      <c r="E20" s="3">
        <v>8</v>
      </c>
      <c r="F20" s="11">
        <v>201</v>
      </c>
      <c r="G20" s="11">
        <f t="shared" si="0"/>
        <v>200</v>
      </c>
      <c r="H20" s="11">
        <v>321.6</v>
      </c>
      <c r="I20" s="11">
        <v>90</v>
      </c>
      <c r="J20" s="11">
        <v>289.44</v>
      </c>
      <c r="K20" s="11">
        <v>5</v>
      </c>
      <c r="L20" s="11">
        <v>0</v>
      </c>
      <c r="M20" s="11">
        <v>-25</v>
      </c>
      <c r="N20" s="11">
        <v>269.44</v>
      </c>
      <c r="O20" s="3" t="s">
        <v>27</v>
      </c>
      <c r="P20" s="3" t="s">
        <v>102</v>
      </c>
      <c r="Q20" s="3" t="str">
        <f>VLOOKUP(P20,Sheet1!B:C,2,FALSE)</f>
        <v>长沙</v>
      </c>
      <c r="R20" s="3" t="s">
        <v>1</v>
      </c>
      <c r="S20" s="3" t="s">
        <v>103</v>
      </c>
      <c r="T20" s="3" t="s">
        <v>53</v>
      </c>
      <c r="U20" s="3" t="s">
        <v>104</v>
      </c>
    </row>
    <row r="21" ht="15" customHeight="1" spans="1:21">
      <c r="A21" s="3">
        <v>17</v>
      </c>
      <c r="B21" s="3" t="s">
        <v>24</v>
      </c>
      <c r="C21" s="3" t="s">
        <v>100</v>
      </c>
      <c r="D21" s="3" t="s">
        <v>105</v>
      </c>
      <c r="E21" s="3">
        <v>5</v>
      </c>
      <c r="F21" s="11">
        <v>46.5</v>
      </c>
      <c r="G21" s="11">
        <f t="shared" si="0"/>
        <v>45.5</v>
      </c>
      <c r="H21" s="11">
        <v>101</v>
      </c>
      <c r="I21" s="11">
        <v>90</v>
      </c>
      <c r="J21" s="11">
        <v>90.9</v>
      </c>
      <c r="K21" s="11">
        <v>5</v>
      </c>
      <c r="L21" s="11">
        <v>0</v>
      </c>
      <c r="M21" s="11">
        <v>0</v>
      </c>
      <c r="N21" s="11">
        <v>95.9</v>
      </c>
      <c r="O21" s="3" t="s">
        <v>27</v>
      </c>
      <c r="P21" s="3" t="s">
        <v>59</v>
      </c>
      <c r="Q21" s="3" t="str">
        <f>VLOOKUP(P21,Sheet1!B:C,2,FALSE)</f>
        <v>东莞</v>
      </c>
      <c r="R21" s="3" t="s">
        <v>106</v>
      </c>
      <c r="S21" s="3" t="s">
        <v>107</v>
      </c>
      <c r="T21" s="3" t="s">
        <v>30</v>
      </c>
      <c r="U21" s="3" t="s">
        <v>108</v>
      </c>
    </row>
    <row r="22" ht="15" customHeight="1" spans="1:21">
      <c r="A22" s="3">
        <v>18</v>
      </c>
      <c r="B22" s="3" t="s">
        <v>24</v>
      </c>
      <c r="C22" s="3" t="s">
        <v>109</v>
      </c>
      <c r="D22" s="3" t="s">
        <v>110</v>
      </c>
      <c r="E22" s="3">
        <v>12</v>
      </c>
      <c r="F22" s="11">
        <v>214.8</v>
      </c>
      <c r="G22" s="11">
        <f t="shared" si="0"/>
        <v>213.8</v>
      </c>
      <c r="H22" s="11">
        <v>223.8</v>
      </c>
      <c r="I22" s="11">
        <v>90</v>
      </c>
      <c r="J22" s="11">
        <v>201.42</v>
      </c>
      <c r="K22" s="11">
        <v>5</v>
      </c>
      <c r="L22" s="11">
        <v>0</v>
      </c>
      <c r="M22" s="11">
        <v>-25</v>
      </c>
      <c r="N22" s="11">
        <v>181.42</v>
      </c>
      <c r="O22" s="3" t="s">
        <v>27</v>
      </c>
      <c r="P22" s="3" t="s">
        <v>28</v>
      </c>
      <c r="Q22" s="3" t="str">
        <f>VLOOKUP(P22,Sheet1!B:C,2,FALSE)</f>
        <v>惠州</v>
      </c>
      <c r="R22" s="3" t="s">
        <v>1</v>
      </c>
      <c r="S22" s="3" t="s">
        <v>86</v>
      </c>
      <c r="T22" s="3" t="s">
        <v>30</v>
      </c>
      <c r="U22" s="3" t="s">
        <v>111</v>
      </c>
    </row>
    <row r="23" ht="15" customHeight="1" spans="1:21">
      <c r="A23" s="3">
        <v>19</v>
      </c>
      <c r="B23" s="3" t="s">
        <v>24</v>
      </c>
      <c r="C23" s="3" t="s">
        <v>112</v>
      </c>
      <c r="D23" s="3" t="s">
        <v>113</v>
      </c>
      <c r="E23" s="3">
        <v>8</v>
      </c>
      <c r="F23" s="11">
        <v>132.16</v>
      </c>
      <c r="G23" s="11">
        <f t="shared" si="0"/>
        <v>131.16</v>
      </c>
      <c r="H23" s="11">
        <v>132.16</v>
      </c>
      <c r="I23" s="11">
        <v>90</v>
      </c>
      <c r="J23" s="11">
        <v>118.94</v>
      </c>
      <c r="K23" s="11">
        <v>5</v>
      </c>
      <c r="L23" s="11">
        <v>0</v>
      </c>
      <c r="M23" s="11">
        <v>0</v>
      </c>
      <c r="N23" s="11">
        <v>123.94</v>
      </c>
      <c r="O23" s="3" t="s">
        <v>27</v>
      </c>
      <c r="P23" s="3" t="s">
        <v>34</v>
      </c>
      <c r="Q23" s="3" t="str">
        <f>VLOOKUP(P23,Sheet1!B:C,2,FALSE)</f>
        <v>深圳</v>
      </c>
      <c r="R23" s="3" t="s">
        <v>1</v>
      </c>
      <c r="S23" s="3" t="s">
        <v>35</v>
      </c>
      <c r="T23" s="3" t="s">
        <v>36</v>
      </c>
      <c r="U23" s="3" t="s">
        <v>114</v>
      </c>
    </row>
    <row r="24" ht="15" customHeight="1" spans="1:21">
      <c r="A24" s="3">
        <v>20</v>
      </c>
      <c r="B24" s="3" t="s">
        <v>24</v>
      </c>
      <c r="C24" s="3" t="s">
        <v>115</v>
      </c>
      <c r="D24" s="3" t="s">
        <v>116</v>
      </c>
      <c r="E24" s="3">
        <v>14</v>
      </c>
      <c r="F24" s="11">
        <v>134.5</v>
      </c>
      <c r="G24" s="11">
        <f t="shared" si="0"/>
        <v>133.5</v>
      </c>
      <c r="H24" s="11">
        <v>134.5</v>
      </c>
      <c r="I24" s="11">
        <v>90</v>
      </c>
      <c r="J24" s="11">
        <v>121.05</v>
      </c>
      <c r="K24" s="11">
        <v>5</v>
      </c>
      <c r="L24" s="11">
        <v>0</v>
      </c>
      <c r="M24" s="11">
        <v>0</v>
      </c>
      <c r="N24" s="11">
        <v>126.05</v>
      </c>
      <c r="O24" s="3" t="s">
        <v>27</v>
      </c>
      <c r="P24" s="3" t="s">
        <v>34</v>
      </c>
      <c r="Q24" s="3" t="str">
        <f>VLOOKUP(P24,Sheet1!B:C,2,FALSE)</f>
        <v>深圳</v>
      </c>
      <c r="R24" s="3" t="s">
        <v>1</v>
      </c>
      <c r="S24" s="3" t="s">
        <v>117</v>
      </c>
      <c r="T24" s="3" t="s">
        <v>36</v>
      </c>
      <c r="U24" s="3" t="s">
        <v>118</v>
      </c>
    </row>
    <row r="25" ht="15" customHeight="1" spans="1:21">
      <c r="A25" s="3">
        <v>21</v>
      </c>
      <c r="B25" s="3" t="s">
        <v>24</v>
      </c>
      <c r="C25" s="3" t="s">
        <v>119</v>
      </c>
      <c r="D25" s="3" t="s">
        <v>120</v>
      </c>
      <c r="E25" s="3">
        <v>4</v>
      </c>
      <c r="F25" s="11">
        <v>45.03</v>
      </c>
      <c r="G25" s="11">
        <f t="shared" si="0"/>
        <v>44.03</v>
      </c>
      <c r="H25" s="11">
        <v>120.07</v>
      </c>
      <c r="I25" s="11">
        <v>90</v>
      </c>
      <c r="J25" s="11">
        <v>108.06</v>
      </c>
      <c r="K25" s="11">
        <v>5</v>
      </c>
      <c r="L25" s="11">
        <v>0</v>
      </c>
      <c r="M25" s="11">
        <v>0</v>
      </c>
      <c r="N25" s="11">
        <v>113.06</v>
      </c>
      <c r="O25" s="3" t="s">
        <v>27</v>
      </c>
      <c r="P25" s="3" t="s">
        <v>121</v>
      </c>
      <c r="Q25" s="3" t="str">
        <f>VLOOKUP(P25,Sheet1!B:C,2,FALSE)</f>
        <v>济南</v>
      </c>
      <c r="R25" s="3" t="s">
        <v>1</v>
      </c>
      <c r="S25" s="3" t="s">
        <v>122</v>
      </c>
      <c r="T25" s="3" t="s">
        <v>53</v>
      </c>
      <c r="U25" s="3" t="s">
        <v>123</v>
      </c>
    </row>
    <row r="26" ht="15" customHeight="1" spans="1:21">
      <c r="A26" s="3">
        <v>22</v>
      </c>
      <c r="B26" s="3" t="s">
        <v>24</v>
      </c>
      <c r="C26" s="3" t="s">
        <v>124</v>
      </c>
      <c r="D26" s="3" t="s">
        <v>125</v>
      </c>
      <c r="E26" s="3">
        <v>6</v>
      </c>
      <c r="F26" s="11">
        <v>95.5</v>
      </c>
      <c r="G26" s="11">
        <f t="shared" si="0"/>
        <v>94.5</v>
      </c>
      <c r="H26" s="11">
        <v>114.6</v>
      </c>
      <c r="I26" s="11">
        <v>90</v>
      </c>
      <c r="J26" s="11">
        <v>103.14</v>
      </c>
      <c r="K26" s="11">
        <v>5</v>
      </c>
      <c r="L26" s="11">
        <v>0</v>
      </c>
      <c r="M26" s="11">
        <v>0</v>
      </c>
      <c r="N26" s="11">
        <v>108.14</v>
      </c>
      <c r="O26" s="3" t="s">
        <v>27</v>
      </c>
      <c r="P26" s="3" t="s">
        <v>34</v>
      </c>
      <c r="Q26" s="3" t="str">
        <f>VLOOKUP(P26,Sheet1!B:C,2,FALSE)</f>
        <v>深圳</v>
      </c>
      <c r="R26" s="3" t="s">
        <v>1</v>
      </c>
      <c r="S26" s="3" t="s">
        <v>126</v>
      </c>
      <c r="T26" s="3" t="s">
        <v>36</v>
      </c>
      <c r="U26" s="3" t="s">
        <v>127</v>
      </c>
    </row>
    <row r="27" ht="15" customHeight="1" spans="1:21">
      <c r="A27" s="3">
        <v>23</v>
      </c>
      <c r="B27" s="3" t="s">
        <v>24</v>
      </c>
      <c r="C27" s="3" t="s">
        <v>128</v>
      </c>
      <c r="D27" s="3" t="s">
        <v>129</v>
      </c>
      <c r="E27" s="3">
        <v>16</v>
      </c>
      <c r="F27" s="11">
        <v>300</v>
      </c>
      <c r="G27" s="11">
        <f t="shared" si="0"/>
        <v>299</v>
      </c>
      <c r="H27" s="11">
        <v>309</v>
      </c>
      <c r="I27" s="11">
        <v>90</v>
      </c>
      <c r="J27" s="11">
        <v>278.1</v>
      </c>
      <c r="K27" s="11">
        <v>5</v>
      </c>
      <c r="L27" s="11">
        <v>0</v>
      </c>
      <c r="M27" s="11">
        <v>0</v>
      </c>
      <c r="N27" s="11">
        <v>283.1</v>
      </c>
      <c r="O27" s="3" t="s">
        <v>27</v>
      </c>
      <c r="P27" s="3" t="s">
        <v>28</v>
      </c>
      <c r="Q27" s="3" t="str">
        <f>VLOOKUP(P27,Sheet1!B:C,2,FALSE)</f>
        <v>惠州</v>
      </c>
      <c r="R27" s="3" t="s">
        <v>1</v>
      </c>
      <c r="S27" s="3" t="s">
        <v>29</v>
      </c>
      <c r="T27" s="3" t="s">
        <v>30</v>
      </c>
      <c r="U27" s="3" t="s">
        <v>130</v>
      </c>
    </row>
    <row r="28" ht="15" customHeight="1" spans="1:21">
      <c r="A28" s="3">
        <v>24</v>
      </c>
      <c r="B28" s="3" t="s">
        <v>24</v>
      </c>
      <c r="C28" s="3" t="s">
        <v>131</v>
      </c>
      <c r="D28" s="3" t="s">
        <v>132</v>
      </c>
      <c r="E28" s="3">
        <v>4</v>
      </c>
      <c r="F28" s="11">
        <v>68.4</v>
      </c>
      <c r="G28" s="11">
        <f t="shared" si="0"/>
        <v>67.4</v>
      </c>
      <c r="H28" s="11">
        <v>136.8</v>
      </c>
      <c r="I28" s="11">
        <v>90</v>
      </c>
      <c r="J28" s="11">
        <v>123.12</v>
      </c>
      <c r="K28" s="11">
        <v>5</v>
      </c>
      <c r="L28" s="11">
        <v>0</v>
      </c>
      <c r="M28" s="11">
        <v>0</v>
      </c>
      <c r="N28" s="11">
        <v>128.12</v>
      </c>
      <c r="O28" s="3" t="s">
        <v>27</v>
      </c>
      <c r="P28" s="3" t="s">
        <v>34</v>
      </c>
      <c r="Q28" s="3" t="str">
        <f>VLOOKUP(P28,Sheet1!B:C,2,FALSE)</f>
        <v>深圳</v>
      </c>
      <c r="R28" s="3" t="s">
        <v>1</v>
      </c>
      <c r="S28" s="3" t="s">
        <v>35</v>
      </c>
      <c r="T28" s="3" t="s">
        <v>133</v>
      </c>
      <c r="U28" s="3" t="s">
        <v>134</v>
      </c>
    </row>
    <row r="29" ht="15" customHeight="1" spans="1:21">
      <c r="A29" s="3">
        <v>25</v>
      </c>
      <c r="B29" s="3" t="s">
        <v>24</v>
      </c>
      <c r="C29" s="3" t="s">
        <v>131</v>
      </c>
      <c r="D29" s="3" t="s">
        <v>135</v>
      </c>
      <c r="E29" s="3">
        <v>6</v>
      </c>
      <c r="F29" s="11">
        <v>112</v>
      </c>
      <c r="G29" s="11">
        <f t="shared" si="0"/>
        <v>111</v>
      </c>
      <c r="H29" s="11">
        <v>121</v>
      </c>
      <c r="I29" s="11">
        <v>90</v>
      </c>
      <c r="J29" s="11">
        <v>108.9</v>
      </c>
      <c r="K29" s="11">
        <v>5</v>
      </c>
      <c r="L29" s="11">
        <v>35</v>
      </c>
      <c r="M29" s="11">
        <v>0</v>
      </c>
      <c r="N29" s="11">
        <v>148.9</v>
      </c>
      <c r="O29" s="3" t="s">
        <v>27</v>
      </c>
      <c r="P29" s="3" t="s">
        <v>28</v>
      </c>
      <c r="Q29" s="3" t="str">
        <f>VLOOKUP(P29,Sheet1!B:C,2,FALSE)</f>
        <v>惠州</v>
      </c>
      <c r="R29" s="3" t="s">
        <v>1</v>
      </c>
      <c r="S29" s="3" t="s">
        <v>86</v>
      </c>
      <c r="T29" s="3" t="s">
        <v>30</v>
      </c>
      <c r="U29" s="3" t="s">
        <v>136</v>
      </c>
    </row>
    <row r="30" ht="15" customHeight="1" spans="1:21">
      <c r="A30" s="3">
        <v>26</v>
      </c>
      <c r="B30" s="3" t="s">
        <v>24</v>
      </c>
      <c r="C30" s="3" t="s">
        <v>137</v>
      </c>
      <c r="D30" s="3" t="s">
        <v>138</v>
      </c>
      <c r="E30" s="3">
        <v>5</v>
      </c>
      <c r="F30" s="11">
        <v>46.28</v>
      </c>
      <c r="G30" s="11">
        <f t="shared" si="0"/>
        <v>45.28</v>
      </c>
      <c r="H30" s="11">
        <v>123.2</v>
      </c>
      <c r="I30" s="11">
        <v>90</v>
      </c>
      <c r="J30" s="11">
        <v>110.88</v>
      </c>
      <c r="K30" s="11">
        <v>5</v>
      </c>
      <c r="L30" s="11">
        <v>0</v>
      </c>
      <c r="M30" s="11">
        <v>0</v>
      </c>
      <c r="N30" s="11">
        <v>115.88</v>
      </c>
      <c r="O30" s="3" t="s">
        <v>27</v>
      </c>
      <c r="P30" s="3" t="s">
        <v>139</v>
      </c>
      <c r="Q30" s="3" t="s">
        <v>140</v>
      </c>
      <c r="R30" s="3" t="s">
        <v>1</v>
      </c>
      <c r="S30" s="3" t="s">
        <v>141</v>
      </c>
      <c r="T30" s="3" t="s">
        <v>53</v>
      </c>
      <c r="U30" s="3" t="s">
        <v>142</v>
      </c>
    </row>
    <row r="31" ht="15" customHeight="1" spans="1:21">
      <c r="A31" s="3">
        <v>27</v>
      </c>
      <c r="B31" s="3" t="s">
        <v>24</v>
      </c>
      <c r="C31" s="3" t="s">
        <v>143</v>
      </c>
      <c r="D31" s="3" t="s">
        <v>144</v>
      </c>
      <c r="E31" s="3">
        <v>22</v>
      </c>
      <c r="F31" s="11">
        <v>369.6</v>
      </c>
      <c r="G31" s="11">
        <f t="shared" si="0"/>
        <v>368.6</v>
      </c>
      <c r="H31" s="11">
        <v>369.6</v>
      </c>
      <c r="I31" s="11">
        <v>90</v>
      </c>
      <c r="J31" s="11">
        <v>332.64</v>
      </c>
      <c r="K31" s="11">
        <v>5</v>
      </c>
      <c r="L31" s="11">
        <v>0</v>
      </c>
      <c r="M31" s="11">
        <v>0</v>
      </c>
      <c r="N31" s="11">
        <v>337.64</v>
      </c>
      <c r="O31" s="3" t="s">
        <v>27</v>
      </c>
      <c r="P31" s="3" t="s">
        <v>34</v>
      </c>
      <c r="Q31" s="3" t="str">
        <f>VLOOKUP(P31,Sheet1!B:C,2,FALSE)</f>
        <v>深圳</v>
      </c>
      <c r="R31" s="3" t="s">
        <v>1</v>
      </c>
      <c r="S31" s="3" t="s">
        <v>35</v>
      </c>
      <c r="T31" s="3" t="s">
        <v>36</v>
      </c>
      <c r="U31" s="3" t="s">
        <v>145</v>
      </c>
    </row>
    <row r="32" ht="15" customHeight="1" spans="1:21">
      <c r="A32" s="3">
        <v>28</v>
      </c>
      <c r="B32" s="3" t="s">
        <v>24</v>
      </c>
      <c r="C32" s="3" t="s">
        <v>146</v>
      </c>
      <c r="D32" s="3" t="s">
        <v>147</v>
      </c>
      <c r="E32" s="3">
        <v>14</v>
      </c>
      <c r="F32" s="11">
        <v>147.7</v>
      </c>
      <c r="G32" s="11">
        <f t="shared" si="0"/>
        <v>146.7</v>
      </c>
      <c r="H32" s="11">
        <v>147.7</v>
      </c>
      <c r="I32" s="11">
        <v>90</v>
      </c>
      <c r="J32" s="11">
        <v>132.93</v>
      </c>
      <c r="K32" s="11">
        <v>5</v>
      </c>
      <c r="L32" s="11">
        <v>0</v>
      </c>
      <c r="M32" s="11">
        <v>0</v>
      </c>
      <c r="N32" s="11">
        <v>137.93</v>
      </c>
      <c r="O32" s="3" t="s">
        <v>27</v>
      </c>
      <c r="P32" s="3" t="s">
        <v>34</v>
      </c>
      <c r="Q32" s="3" t="str">
        <f>VLOOKUP(P32,Sheet1!B:C,2,FALSE)</f>
        <v>深圳</v>
      </c>
      <c r="R32" s="3" t="s">
        <v>1</v>
      </c>
      <c r="S32" s="3" t="s">
        <v>47</v>
      </c>
      <c r="T32" s="3" t="s">
        <v>36</v>
      </c>
      <c r="U32" s="3" t="s">
        <v>148</v>
      </c>
    </row>
    <row r="33" ht="15" customHeight="1" spans="1:21">
      <c r="A33" s="3">
        <v>29</v>
      </c>
      <c r="B33" s="3" t="s">
        <v>24</v>
      </c>
      <c r="C33" s="3" t="s">
        <v>149</v>
      </c>
      <c r="D33" s="3" t="s">
        <v>150</v>
      </c>
      <c r="E33" s="3">
        <v>4</v>
      </c>
      <c r="F33" s="11">
        <v>42.2</v>
      </c>
      <c r="G33" s="11">
        <f t="shared" si="0"/>
        <v>41.2</v>
      </c>
      <c r="H33" s="11">
        <v>63.3</v>
      </c>
      <c r="I33" s="11">
        <v>90</v>
      </c>
      <c r="J33" s="11">
        <v>56.97</v>
      </c>
      <c r="K33" s="11">
        <v>5</v>
      </c>
      <c r="L33" s="11">
        <v>0</v>
      </c>
      <c r="M33" s="11">
        <v>0</v>
      </c>
      <c r="N33" s="11">
        <v>61.97</v>
      </c>
      <c r="O33" s="3" t="s">
        <v>27</v>
      </c>
      <c r="P33" s="3" t="s">
        <v>151</v>
      </c>
      <c r="Q33" s="3" t="str">
        <f>VLOOKUP(P33,Sheet1!B:C,2,FALSE)</f>
        <v>汕尾</v>
      </c>
      <c r="R33" s="3" t="s">
        <v>1</v>
      </c>
      <c r="S33" s="3" t="s">
        <v>152</v>
      </c>
      <c r="T33" s="3" t="s">
        <v>30</v>
      </c>
      <c r="U33" s="3" t="s">
        <v>153</v>
      </c>
    </row>
    <row r="34" ht="15" customHeight="1" spans="1:21">
      <c r="A34" s="3">
        <v>30</v>
      </c>
      <c r="B34" s="3" t="s">
        <v>24</v>
      </c>
      <c r="C34" s="3" t="s">
        <v>154</v>
      </c>
      <c r="D34" s="3" t="s">
        <v>155</v>
      </c>
      <c r="E34" s="3">
        <v>3</v>
      </c>
      <c r="F34" s="11">
        <v>40</v>
      </c>
      <c r="G34" s="11">
        <f t="shared" si="0"/>
        <v>39</v>
      </c>
      <c r="H34" s="11">
        <v>60</v>
      </c>
      <c r="I34" s="11">
        <v>90</v>
      </c>
      <c r="J34" s="11">
        <v>54</v>
      </c>
      <c r="K34" s="11">
        <v>0</v>
      </c>
      <c r="L34" s="11">
        <v>0</v>
      </c>
      <c r="M34" s="11">
        <v>0</v>
      </c>
      <c r="N34" s="11">
        <v>54</v>
      </c>
      <c r="O34" s="3" t="s">
        <v>27</v>
      </c>
      <c r="P34" s="3" t="s">
        <v>156</v>
      </c>
      <c r="Q34" s="3" t="str">
        <f>VLOOKUP(P34,Sheet1!B:C,2,FALSE)</f>
        <v>佛山</v>
      </c>
      <c r="R34" s="3" t="s">
        <v>157</v>
      </c>
      <c r="S34" s="3" t="s">
        <v>158</v>
      </c>
      <c r="T34" s="3" t="s">
        <v>30</v>
      </c>
      <c r="U34" s="3" t="s">
        <v>76</v>
      </c>
    </row>
    <row r="35" ht="15" customHeight="1" spans="1:21">
      <c r="A35" s="3">
        <v>31</v>
      </c>
      <c r="B35" s="3" t="s">
        <v>24</v>
      </c>
      <c r="C35" s="3" t="s">
        <v>159</v>
      </c>
      <c r="D35" s="3" t="s">
        <v>160</v>
      </c>
      <c r="E35" s="3">
        <v>14</v>
      </c>
      <c r="F35" s="11">
        <v>212.89</v>
      </c>
      <c r="G35" s="11">
        <f t="shared" si="0"/>
        <v>211.89</v>
      </c>
      <c r="H35" s="11">
        <v>383.2</v>
      </c>
      <c r="I35" s="11">
        <v>90</v>
      </c>
      <c r="J35" s="11">
        <v>344.88</v>
      </c>
      <c r="K35" s="11">
        <v>5</v>
      </c>
      <c r="L35" s="11">
        <v>0</v>
      </c>
      <c r="M35" s="11">
        <v>0</v>
      </c>
      <c r="N35" s="11">
        <v>349.88</v>
      </c>
      <c r="O35" s="3" t="s">
        <v>27</v>
      </c>
      <c r="P35" s="3" t="s">
        <v>94</v>
      </c>
      <c r="Q35" s="3" t="str">
        <f>VLOOKUP(P35,Sheet1!B:C,2,FALSE)</f>
        <v>成都</v>
      </c>
      <c r="R35" s="3" t="s">
        <v>1</v>
      </c>
      <c r="S35" s="3" t="s">
        <v>161</v>
      </c>
      <c r="T35" s="3" t="s">
        <v>53</v>
      </c>
      <c r="U35" s="3" t="s">
        <v>162</v>
      </c>
    </row>
    <row r="36" ht="15" customHeight="1" spans="1:21">
      <c r="A36" s="3">
        <v>32</v>
      </c>
      <c r="B36" s="3" t="s">
        <v>24</v>
      </c>
      <c r="C36" s="3" t="s">
        <v>163</v>
      </c>
      <c r="D36" s="3" t="s">
        <v>164</v>
      </c>
      <c r="E36" s="3">
        <v>16</v>
      </c>
      <c r="F36" s="11">
        <v>168</v>
      </c>
      <c r="G36" s="11">
        <f t="shared" si="0"/>
        <v>167</v>
      </c>
      <c r="H36" s="11">
        <v>168</v>
      </c>
      <c r="I36" s="11">
        <v>90</v>
      </c>
      <c r="J36" s="11">
        <v>151.2</v>
      </c>
      <c r="K36" s="11">
        <v>5</v>
      </c>
      <c r="L36" s="11">
        <v>0</v>
      </c>
      <c r="M36" s="11">
        <v>0</v>
      </c>
      <c r="N36" s="11">
        <v>156.2</v>
      </c>
      <c r="O36" s="3" t="s">
        <v>27</v>
      </c>
      <c r="P36" s="3" t="s">
        <v>34</v>
      </c>
      <c r="Q36" s="3" t="str">
        <f>VLOOKUP(P36,Sheet1!B:C,2,FALSE)</f>
        <v>深圳</v>
      </c>
      <c r="R36" s="3" t="s">
        <v>1</v>
      </c>
      <c r="S36" s="3" t="s">
        <v>47</v>
      </c>
      <c r="T36" s="3" t="s">
        <v>36</v>
      </c>
      <c r="U36" s="3" t="s">
        <v>165</v>
      </c>
    </row>
    <row r="37" ht="15" customHeight="1" spans="1:21">
      <c r="A37" s="3">
        <v>33</v>
      </c>
      <c r="B37" s="3" t="s">
        <v>24</v>
      </c>
      <c r="C37" s="3" t="s">
        <v>163</v>
      </c>
      <c r="D37" s="3" t="s">
        <v>166</v>
      </c>
      <c r="E37" s="3">
        <v>9</v>
      </c>
      <c r="F37" s="11">
        <v>158.4</v>
      </c>
      <c r="G37" s="11">
        <f t="shared" si="0"/>
        <v>157.4</v>
      </c>
      <c r="H37" s="11">
        <v>725.6</v>
      </c>
      <c r="I37" s="11">
        <v>90</v>
      </c>
      <c r="J37" s="11">
        <v>653.04</v>
      </c>
      <c r="K37" s="11">
        <v>5</v>
      </c>
      <c r="L37" s="11">
        <v>0</v>
      </c>
      <c r="M37" s="11">
        <v>0</v>
      </c>
      <c r="N37" s="11">
        <v>658.04</v>
      </c>
      <c r="O37" s="3" t="s">
        <v>27</v>
      </c>
      <c r="P37" s="3" t="s">
        <v>40</v>
      </c>
      <c r="Q37" s="3" t="s">
        <v>41</v>
      </c>
      <c r="R37" s="3" t="s">
        <v>1</v>
      </c>
      <c r="S37" s="3" t="s">
        <v>167</v>
      </c>
      <c r="T37" s="3" t="s">
        <v>43</v>
      </c>
      <c r="U37" s="3" t="s">
        <v>168</v>
      </c>
    </row>
    <row r="38" ht="15" customHeight="1" spans="1:21">
      <c r="A38" s="3">
        <v>34</v>
      </c>
      <c r="B38" s="3" t="s">
        <v>24</v>
      </c>
      <c r="C38" s="3" t="s">
        <v>163</v>
      </c>
      <c r="D38" s="3" t="s">
        <v>169</v>
      </c>
      <c r="E38" s="3">
        <v>3</v>
      </c>
      <c r="F38" s="11">
        <v>25.6</v>
      </c>
      <c r="G38" s="11">
        <f t="shared" ref="G38:G69" si="1">F38-1</f>
        <v>24.6</v>
      </c>
      <c r="H38" s="11">
        <v>59.2</v>
      </c>
      <c r="I38" s="11">
        <v>90</v>
      </c>
      <c r="J38" s="11">
        <v>53.28</v>
      </c>
      <c r="K38" s="11">
        <v>5</v>
      </c>
      <c r="L38" s="11">
        <v>0</v>
      </c>
      <c r="M38" s="11">
        <v>0</v>
      </c>
      <c r="N38" s="11">
        <v>58.28</v>
      </c>
      <c r="O38" s="3" t="s">
        <v>27</v>
      </c>
      <c r="P38" s="3" t="s">
        <v>28</v>
      </c>
      <c r="Q38" s="3" t="str">
        <f>VLOOKUP(P38,Sheet1!B:C,2,FALSE)</f>
        <v>惠州</v>
      </c>
      <c r="R38" s="3" t="s">
        <v>1</v>
      </c>
      <c r="S38" s="3" t="s">
        <v>170</v>
      </c>
      <c r="T38" s="3" t="s">
        <v>30</v>
      </c>
      <c r="U38" s="3" t="s">
        <v>171</v>
      </c>
    </row>
    <row r="39" ht="15" customHeight="1" spans="1:21">
      <c r="A39" s="3">
        <v>35</v>
      </c>
      <c r="B39" s="3" t="s">
        <v>24</v>
      </c>
      <c r="C39" s="3" t="s">
        <v>172</v>
      </c>
      <c r="D39" s="3" t="s">
        <v>173</v>
      </c>
      <c r="E39" s="3">
        <v>2</v>
      </c>
      <c r="F39" s="11">
        <v>35.4</v>
      </c>
      <c r="G39" s="11">
        <f t="shared" si="1"/>
        <v>34.4</v>
      </c>
      <c r="H39" s="11">
        <v>70.8</v>
      </c>
      <c r="I39" s="11">
        <v>90</v>
      </c>
      <c r="J39" s="11">
        <v>63.72</v>
      </c>
      <c r="K39" s="11">
        <v>5</v>
      </c>
      <c r="L39" s="11">
        <v>0</v>
      </c>
      <c r="M39" s="11">
        <v>0</v>
      </c>
      <c r="N39" s="11">
        <v>68.72</v>
      </c>
      <c r="O39" s="3" t="s">
        <v>27</v>
      </c>
      <c r="P39" s="3" t="s">
        <v>34</v>
      </c>
      <c r="Q39" s="3" t="str">
        <f>VLOOKUP(P39,Sheet1!B:C,2,FALSE)</f>
        <v>深圳</v>
      </c>
      <c r="R39" s="3" t="s">
        <v>1</v>
      </c>
      <c r="S39" s="3" t="s">
        <v>35</v>
      </c>
      <c r="T39" s="3" t="s">
        <v>36</v>
      </c>
      <c r="U39" s="3" t="s">
        <v>174</v>
      </c>
    </row>
    <row r="40" ht="15" customHeight="1" spans="1:21">
      <c r="A40" s="3">
        <v>36</v>
      </c>
      <c r="B40" s="3" t="s">
        <v>24</v>
      </c>
      <c r="C40" s="3" t="s">
        <v>175</v>
      </c>
      <c r="D40" s="3" t="s">
        <v>176</v>
      </c>
      <c r="E40" s="3">
        <v>19</v>
      </c>
      <c r="F40" s="11">
        <v>328.6</v>
      </c>
      <c r="G40" s="11">
        <f t="shared" si="1"/>
        <v>327.6</v>
      </c>
      <c r="H40" s="11">
        <v>337.6</v>
      </c>
      <c r="I40" s="11">
        <v>90</v>
      </c>
      <c r="J40" s="11">
        <v>303.84</v>
      </c>
      <c r="K40" s="11">
        <v>5</v>
      </c>
      <c r="L40" s="11">
        <v>0</v>
      </c>
      <c r="M40" s="11">
        <v>0</v>
      </c>
      <c r="N40" s="11">
        <v>308.84</v>
      </c>
      <c r="O40" s="3" t="s">
        <v>27</v>
      </c>
      <c r="P40" s="3" t="s">
        <v>28</v>
      </c>
      <c r="Q40" s="3" t="str">
        <f>VLOOKUP(P40,Sheet1!B:C,2,FALSE)</f>
        <v>惠州</v>
      </c>
      <c r="R40" s="3" t="s">
        <v>1</v>
      </c>
      <c r="S40" s="3" t="s">
        <v>86</v>
      </c>
      <c r="T40" s="3" t="s">
        <v>30</v>
      </c>
      <c r="U40" s="3" t="s">
        <v>177</v>
      </c>
    </row>
    <row r="41" ht="15" customHeight="1" spans="1:21">
      <c r="A41" s="3">
        <v>37</v>
      </c>
      <c r="B41" s="3" t="s">
        <v>24</v>
      </c>
      <c r="C41" s="3" t="s">
        <v>178</v>
      </c>
      <c r="D41" s="3" t="s">
        <v>179</v>
      </c>
      <c r="E41" s="3">
        <v>57</v>
      </c>
      <c r="F41" s="11">
        <v>877.8</v>
      </c>
      <c r="G41" s="11">
        <f t="shared" si="1"/>
        <v>876.8</v>
      </c>
      <c r="H41" s="11">
        <v>877.8</v>
      </c>
      <c r="I41" s="11">
        <v>90</v>
      </c>
      <c r="J41" s="11">
        <v>790.02</v>
      </c>
      <c r="K41" s="11">
        <v>5</v>
      </c>
      <c r="L41" s="11">
        <v>0</v>
      </c>
      <c r="M41" s="11">
        <v>0</v>
      </c>
      <c r="N41" s="11">
        <v>795.02</v>
      </c>
      <c r="O41" s="3" t="s">
        <v>27</v>
      </c>
      <c r="P41" s="3" t="s">
        <v>34</v>
      </c>
      <c r="Q41" s="3" t="str">
        <f>VLOOKUP(P41,Sheet1!B:C,2,FALSE)</f>
        <v>深圳</v>
      </c>
      <c r="R41" s="3" t="s">
        <v>1</v>
      </c>
      <c r="S41" s="3" t="s">
        <v>117</v>
      </c>
      <c r="T41" s="3" t="s">
        <v>36</v>
      </c>
      <c r="U41" s="3" t="s">
        <v>180</v>
      </c>
    </row>
    <row r="42" ht="15" customHeight="1" spans="1:21">
      <c r="A42" s="3">
        <v>38</v>
      </c>
      <c r="B42" s="3" t="s">
        <v>24</v>
      </c>
      <c r="C42" s="3" t="s">
        <v>181</v>
      </c>
      <c r="D42" s="3" t="s">
        <v>182</v>
      </c>
      <c r="E42" s="3">
        <v>19</v>
      </c>
      <c r="F42" s="11">
        <v>87.6</v>
      </c>
      <c r="G42" s="11">
        <f t="shared" si="1"/>
        <v>86.6</v>
      </c>
      <c r="H42" s="11">
        <v>165.88</v>
      </c>
      <c r="I42" s="11">
        <v>90</v>
      </c>
      <c r="J42" s="11">
        <v>149.29</v>
      </c>
      <c r="K42" s="11">
        <v>5</v>
      </c>
      <c r="L42" s="11">
        <v>0</v>
      </c>
      <c r="M42" s="11">
        <v>0</v>
      </c>
      <c r="N42" s="11">
        <v>154.29</v>
      </c>
      <c r="O42" s="3" t="s">
        <v>27</v>
      </c>
      <c r="P42" s="3" t="s">
        <v>28</v>
      </c>
      <c r="Q42" s="3" t="str">
        <f>VLOOKUP(P42,Sheet1!B:C,2,FALSE)</f>
        <v>惠州</v>
      </c>
      <c r="R42" s="3" t="s">
        <v>1</v>
      </c>
      <c r="S42" s="3" t="s">
        <v>183</v>
      </c>
      <c r="T42" s="3" t="s">
        <v>30</v>
      </c>
      <c r="U42" s="3" t="s">
        <v>184</v>
      </c>
    </row>
    <row r="43" ht="15" customHeight="1" spans="1:21">
      <c r="A43" s="3">
        <v>39</v>
      </c>
      <c r="B43" s="3" t="s">
        <v>24</v>
      </c>
      <c r="C43" s="3" t="s">
        <v>185</v>
      </c>
      <c r="D43" s="3" t="s">
        <v>186</v>
      </c>
      <c r="E43" s="3">
        <v>12</v>
      </c>
      <c r="F43" s="11">
        <v>138.1</v>
      </c>
      <c r="G43" s="11">
        <f t="shared" si="1"/>
        <v>137.1</v>
      </c>
      <c r="H43" s="11">
        <v>179.53</v>
      </c>
      <c r="I43" s="11">
        <v>90</v>
      </c>
      <c r="J43" s="11">
        <v>161.58</v>
      </c>
      <c r="K43" s="11">
        <v>0</v>
      </c>
      <c r="L43" s="11">
        <v>0</v>
      </c>
      <c r="M43" s="11">
        <v>0</v>
      </c>
      <c r="N43" s="11">
        <v>161.58</v>
      </c>
      <c r="O43" s="3" t="s">
        <v>27</v>
      </c>
      <c r="P43" s="3" t="s">
        <v>156</v>
      </c>
      <c r="Q43" s="3" t="str">
        <f>VLOOKUP(P43,Sheet1!B:C,2,FALSE)</f>
        <v>佛山</v>
      </c>
      <c r="R43" s="3" t="s">
        <v>157</v>
      </c>
      <c r="S43" s="3" t="s">
        <v>158</v>
      </c>
      <c r="T43" s="3" t="s">
        <v>30</v>
      </c>
      <c r="U43" s="3" t="s">
        <v>187</v>
      </c>
    </row>
    <row r="44" ht="15" customHeight="1" spans="1:21">
      <c r="A44" s="3">
        <v>40</v>
      </c>
      <c r="B44" s="3" t="s">
        <v>24</v>
      </c>
      <c r="C44" s="3" t="s">
        <v>188</v>
      </c>
      <c r="D44" s="3" t="s">
        <v>189</v>
      </c>
      <c r="E44" s="3">
        <v>14</v>
      </c>
      <c r="F44" s="11">
        <v>235.2</v>
      </c>
      <c r="G44" s="11">
        <f t="shared" si="1"/>
        <v>234.2</v>
      </c>
      <c r="H44" s="11">
        <v>235.2</v>
      </c>
      <c r="I44" s="11">
        <v>90</v>
      </c>
      <c r="J44" s="11">
        <v>211.68</v>
      </c>
      <c r="K44" s="11">
        <v>5</v>
      </c>
      <c r="L44" s="11">
        <v>0</v>
      </c>
      <c r="M44" s="11">
        <v>0</v>
      </c>
      <c r="N44" s="11">
        <v>216.68</v>
      </c>
      <c r="O44" s="3" t="s">
        <v>27</v>
      </c>
      <c r="P44" s="3" t="s">
        <v>34</v>
      </c>
      <c r="Q44" s="3" t="str">
        <f>VLOOKUP(P44,Sheet1!B:C,2,FALSE)</f>
        <v>深圳</v>
      </c>
      <c r="R44" s="3" t="s">
        <v>1</v>
      </c>
      <c r="S44" s="3" t="s">
        <v>35</v>
      </c>
      <c r="T44" s="3" t="s">
        <v>36</v>
      </c>
      <c r="U44" s="3" t="s">
        <v>190</v>
      </c>
    </row>
    <row r="45" ht="15" customHeight="1" spans="1:21">
      <c r="A45" s="3">
        <v>41</v>
      </c>
      <c r="B45" s="3" t="s">
        <v>24</v>
      </c>
      <c r="C45" s="3" t="s">
        <v>191</v>
      </c>
      <c r="D45" s="3" t="s">
        <v>192</v>
      </c>
      <c r="E45" s="3">
        <v>40</v>
      </c>
      <c r="F45" s="11">
        <v>462.62</v>
      </c>
      <c r="G45" s="11">
        <f t="shared" si="1"/>
        <v>461.62</v>
      </c>
      <c r="H45" s="11">
        <v>656.26</v>
      </c>
      <c r="I45" s="11">
        <v>90</v>
      </c>
      <c r="J45" s="11">
        <v>590.63</v>
      </c>
      <c r="K45" s="11">
        <v>5</v>
      </c>
      <c r="L45" s="11">
        <v>0</v>
      </c>
      <c r="M45" s="11">
        <v>0</v>
      </c>
      <c r="N45" s="11">
        <v>595.63</v>
      </c>
      <c r="O45" s="3" t="s">
        <v>27</v>
      </c>
      <c r="P45" s="3" t="s">
        <v>193</v>
      </c>
      <c r="Q45" s="3" t="str">
        <f>VLOOKUP(P45,Sheet1!B:C,2,FALSE)</f>
        <v>郑州</v>
      </c>
      <c r="R45" s="3" t="s">
        <v>1</v>
      </c>
      <c r="S45" s="3" t="s">
        <v>194</v>
      </c>
      <c r="T45" s="3" t="s">
        <v>53</v>
      </c>
      <c r="U45" s="3" t="s">
        <v>195</v>
      </c>
    </row>
    <row r="46" ht="15" customHeight="1" spans="1:21">
      <c r="A46" s="3">
        <v>42</v>
      </c>
      <c r="B46" s="3" t="s">
        <v>24</v>
      </c>
      <c r="C46" s="3" t="s">
        <v>196</v>
      </c>
      <c r="D46" s="3" t="s">
        <v>197</v>
      </c>
      <c r="E46" s="3">
        <v>12</v>
      </c>
      <c r="F46" s="11">
        <v>198.24</v>
      </c>
      <c r="G46" s="11">
        <f t="shared" si="1"/>
        <v>197.24</v>
      </c>
      <c r="H46" s="11">
        <v>198.24</v>
      </c>
      <c r="I46" s="11">
        <v>90</v>
      </c>
      <c r="J46" s="11">
        <v>178.42</v>
      </c>
      <c r="K46" s="11">
        <v>5</v>
      </c>
      <c r="L46" s="11">
        <v>0</v>
      </c>
      <c r="M46" s="11">
        <v>0</v>
      </c>
      <c r="N46" s="11">
        <v>183.42</v>
      </c>
      <c r="O46" s="3" t="s">
        <v>27</v>
      </c>
      <c r="P46" s="3" t="s">
        <v>34</v>
      </c>
      <c r="Q46" s="3" t="str">
        <f>VLOOKUP(P46,Sheet1!B:C,2,FALSE)</f>
        <v>深圳</v>
      </c>
      <c r="R46" s="3" t="s">
        <v>1</v>
      </c>
      <c r="S46" s="3" t="s">
        <v>35</v>
      </c>
      <c r="T46" s="3" t="s">
        <v>36</v>
      </c>
      <c r="U46" s="3" t="s">
        <v>198</v>
      </c>
    </row>
    <row r="47" ht="15" customHeight="1" spans="1:21">
      <c r="A47" s="3">
        <v>43</v>
      </c>
      <c r="B47" s="3" t="s">
        <v>24</v>
      </c>
      <c r="C47" s="3" t="s">
        <v>199</v>
      </c>
      <c r="D47" s="3" t="s">
        <v>200</v>
      </c>
      <c r="E47" s="3">
        <v>3</v>
      </c>
      <c r="F47" s="11">
        <v>51.95</v>
      </c>
      <c r="G47" s="11">
        <f t="shared" si="1"/>
        <v>50.95</v>
      </c>
      <c r="H47" s="11">
        <v>122.09</v>
      </c>
      <c r="I47" s="11">
        <v>90</v>
      </c>
      <c r="J47" s="11">
        <v>109.88</v>
      </c>
      <c r="K47" s="11">
        <v>5</v>
      </c>
      <c r="L47" s="11">
        <v>0</v>
      </c>
      <c r="M47" s="11">
        <v>0</v>
      </c>
      <c r="N47" s="11">
        <v>114.88</v>
      </c>
      <c r="O47" s="3" t="s">
        <v>27</v>
      </c>
      <c r="P47" s="3" t="s">
        <v>51</v>
      </c>
      <c r="Q47" s="3" t="str">
        <f>VLOOKUP(P47,Sheet1!B:C,2,FALSE)</f>
        <v>西安</v>
      </c>
      <c r="R47" s="3" t="s">
        <v>1</v>
      </c>
      <c r="S47" s="3" t="s">
        <v>201</v>
      </c>
      <c r="T47" s="3" t="s">
        <v>53</v>
      </c>
      <c r="U47" s="3" t="s">
        <v>202</v>
      </c>
    </row>
    <row r="48" ht="15" customHeight="1" spans="1:21">
      <c r="A48" s="3">
        <v>44</v>
      </c>
      <c r="B48" s="3" t="s">
        <v>24</v>
      </c>
      <c r="C48" s="3" t="s">
        <v>203</v>
      </c>
      <c r="D48" s="3" t="s">
        <v>204</v>
      </c>
      <c r="E48" s="3">
        <v>1</v>
      </c>
      <c r="F48" s="11">
        <v>391.2</v>
      </c>
      <c r="G48" s="11">
        <f t="shared" si="1"/>
        <v>390.2</v>
      </c>
      <c r="H48" s="11">
        <v>586.8</v>
      </c>
      <c r="I48" s="11">
        <v>90</v>
      </c>
      <c r="J48" s="11">
        <v>528.12</v>
      </c>
      <c r="K48" s="11">
        <v>5</v>
      </c>
      <c r="L48" s="11">
        <v>0</v>
      </c>
      <c r="M48" s="11">
        <v>0</v>
      </c>
      <c r="N48" s="11">
        <v>533.12</v>
      </c>
      <c r="O48" s="3" t="s">
        <v>27</v>
      </c>
      <c r="P48" s="3" t="s">
        <v>205</v>
      </c>
      <c r="Q48" s="3" t="str">
        <f>VLOOKUP(P48,Sheet1!B:C,2,FALSE)</f>
        <v>武汉</v>
      </c>
      <c r="R48" s="3" t="s">
        <v>1</v>
      </c>
      <c r="S48" s="3" t="s">
        <v>206</v>
      </c>
      <c r="T48" s="3" t="s">
        <v>53</v>
      </c>
      <c r="U48" s="3" t="s">
        <v>207</v>
      </c>
    </row>
    <row r="49" ht="15" customHeight="1" spans="1:21">
      <c r="A49" s="3">
        <v>45</v>
      </c>
      <c r="B49" s="3" t="s">
        <v>24</v>
      </c>
      <c r="C49" s="3" t="s">
        <v>208</v>
      </c>
      <c r="D49" s="3" t="s">
        <v>209</v>
      </c>
      <c r="E49" s="3">
        <v>42</v>
      </c>
      <c r="F49" s="11">
        <v>761.5</v>
      </c>
      <c r="G49" s="11">
        <f t="shared" si="1"/>
        <v>760.5</v>
      </c>
      <c r="H49" s="11">
        <v>761.5</v>
      </c>
      <c r="I49" s="11">
        <v>90</v>
      </c>
      <c r="J49" s="11">
        <v>685.35</v>
      </c>
      <c r="K49" s="11">
        <v>5</v>
      </c>
      <c r="L49" s="11">
        <v>0</v>
      </c>
      <c r="M49" s="11">
        <v>0</v>
      </c>
      <c r="N49" s="11">
        <v>690.35</v>
      </c>
      <c r="O49" s="3" t="s">
        <v>27</v>
      </c>
      <c r="P49" s="3" t="s">
        <v>34</v>
      </c>
      <c r="Q49" s="3" t="str">
        <f>VLOOKUP(P49,Sheet1!B:C,2,FALSE)</f>
        <v>深圳</v>
      </c>
      <c r="R49" s="3" t="s">
        <v>1</v>
      </c>
      <c r="S49" s="3" t="s">
        <v>210</v>
      </c>
      <c r="T49" s="3" t="s">
        <v>36</v>
      </c>
      <c r="U49" s="3" t="s">
        <v>211</v>
      </c>
    </row>
    <row r="50" ht="15" customHeight="1" spans="1:21">
      <c r="A50" s="3">
        <v>46</v>
      </c>
      <c r="B50" s="3" t="s">
        <v>24</v>
      </c>
      <c r="C50" s="3" t="s">
        <v>212</v>
      </c>
      <c r="D50" s="3" t="s">
        <v>213</v>
      </c>
      <c r="E50" s="3">
        <v>3</v>
      </c>
      <c r="F50" s="11">
        <v>30</v>
      </c>
      <c r="G50" s="11">
        <f t="shared" si="1"/>
        <v>29</v>
      </c>
      <c r="H50" s="11">
        <v>74</v>
      </c>
      <c r="I50" s="11">
        <v>90</v>
      </c>
      <c r="J50" s="11">
        <v>66.6</v>
      </c>
      <c r="K50" s="11">
        <v>5</v>
      </c>
      <c r="L50" s="11">
        <v>0</v>
      </c>
      <c r="M50" s="11">
        <v>0</v>
      </c>
      <c r="N50" s="11">
        <v>71.6</v>
      </c>
      <c r="O50" s="3" t="s">
        <v>27</v>
      </c>
      <c r="P50" s="3" t="s">
        <v>121</v>
      </c>
      <c r="Q50" s="3" t="str">
        <f>VLOOKUP(P50,Sheet1!B:C,2,FALSE)</f>
        <v>济南</v>
      </c>
      <c r="R50" s="3" t="s">
        <v>1</v>
      </c>
      <c r="S50" s="3" t="s">
        <v>214</v>
      </c>
      <c r="T50" s="3" t="s">
        <v>53</v>
      </c>
      <c r="U50" s="3" t="s">
        <v>215</v>
      </c>
    </row>
    <row r="51" ht="15" customHeight="1" spans="1:21">
      <c r="A51" s="3">
        <v>47</v>
      </c>
      <c r="B51" s="3" t="s">
        <v>24</v>
      </c>
      <c r="C51" s="3" t="s">
        <v>216</v>
      </c>
      <c r="D51" s="3" t="s">
        <v>217</v>
      </c>
      <c r="E51" s="3">
        <v>12</v>
      </c>
      <c r="F51" s="11">
        <v>176.72</v>
      </c>
      <c r="G51" s="11">
        <f t="shared" si="1"/>
        <v>175.72</v>
      </c>
      <c r="H51" s="11">
        <v>176.72</v>
      </c>
      <c r="I51" s="11">
        <v>90</v>
      </c>
      <c r="J51" s="11">
        <v>159.05</v>
      </c>
      <c r="K51" s="11">
        <v>5</v>
      </c>
      <c r="L51" s="11">
        <v>0</v>
      </c>
      <c r="M51" s="11">
        <v>0</v>
      </c>
      <c r="N51" s="11">
        <v>164.05</v>
      </c>
      <c r="O51" s="3" t="s">
        <v>27</v>
      </c>
      <c r="P51" s="3" t="s">
        <v>34</v>
      </c>
      <c r="Q51" s="3" t="str">
        <f>VLOOKUP(P51,Sheet1!B:C,2,FALSE)</f>
        <v>深圳</v>
      </c>
      <c r="R51" s="3" t="s">
        <v>1</v>
      </c>
      <c r="S51" s="3" t="s">
        <v>126</v>
      </c>
      <c r="T51" s="3" t="s">
        <v>36</v>
      </c>
      <c r="U51" s="3" t="s">
        <v>218</v>
      </c>
    </row>
    <row r="52" ht="15" customHeight="1" spans="1:21">
      <c r="A52" s="3">
        <v>48</v>
      </c>
      <c r="B52" s="3" t="s">
        <v>24</v>
      </c>
      <c r="C52" s="3" t="s">
        <v>219</v>
      </c>
      <c r="D52" s="3" t="s">
        <v>220</v>
      </c>
      <c r="E52" s="3">
        <v>8</v>
      </c>
      <c r="F52" s="11">
        <v>128</v>
      </c>
      <c r="G52" s="11">
        <f t="shared" si="1"/>
        <v>127</v>
      </c>
      <c r="H52" s="11">
        <v>128</v>
      </c>
      <c r="I52" s="11">
        <v>90</v>
      </c>
      <c r="J52" s="11">
        <v>115.2</v>
      </c>
      <c r="K52" s="11">
        <v>5</v>
      </c>
      <c r="L52" s="11">
        <v>0</v>
      </c>
      <c r="M52" s="11">
        <v>0</v>
      </c>
      <c r="N52" s="11">
        <v>120.2</v>
      </c>
      <c r="O52" s="3" t="s">
        <v>27</v>
      </c>
      <c r="P52" s="3" t="s">
        <v>34</v>
      </c>
      <c r="Q52" s="3" t="str">
        <f>VLOOKUP(P52,Sheet1!B:C,2,FALSE)</f>
        <v>深圳</v>
      </c>
      <c r="R52" s="3" t="s">
        <v>1</v>
      </c>
      <c r="S52" s="3" t="s">
        <v>90</v>
      </c>
      <c r="T52" s="3" t="s">
        <v>36</v>
      </c>
      <c r="U52" s="3" t="s">
        <v>221</v>
      </c>
    </row>
    <row r="53" ht="15" customHeight="1" spans="1:21">
      <c r="A53" s="3">
        <v>49</v>
      </c>
      <c r="B53" s="3" t="s">
        <v>24</v>
      </c>
      <c r="C53" s="3" t="s">
        <v>222</v>
      </c>
      <c r="D53" s="3" t="s">
        <v>223</v>
      </c>
      <c r="E53" s="3">
        <v>4</v>
      </c>
      <c r="F53" s="11">
        <v>66</v>
      </c>
      <c r="G53" s="11">
        <f t="shared" si="1"/>
        <v>65</v>
      </c>
      <c r="H53" s="11">
        <v>79.2</v>
      </c>
      <c r="I53" s="11">
        <v>90</v>
      </c>
      <c r="J53" s="11">
        <v>71.28</v>
      </c>
      <c r="K53" s="11">
        <v>5</v>
      </c>
      <c r="L53" s="11">
        <v>0</v>
      </c>
      <c r="M53" s="11">
        <v>0</v>
      </c>
      <c r="N53" s="11">
        <v>76.28</v>
      </c>
      <c r="O53" s="3" t="s">
        <v>27</v>
      </c>
      <c r="P53" s="3" t="s">
        <v>34</v>
      </c>
      <c r="Q53" s="3" t="str">
        <f>VLOOKUP(P53,Sheet1!B:C,2,FALSE)</f>
        <v>深圳</v>
      </c>
      <c r="R53" s="3" t="s">
        <v>1</v>
      </c>
      <c r="S53" s="3" t="s">
        <v>35</v>
      </c>
      <c r="T53" s="3" t="s">
        <v>36</v>
      </c>
      <c r="U53" s="3" t="s">
        <v>224</v>
      </c>
    </row>
    <row r="54" ht="15" customHeight="1" spans="1:21">
      <c r="A54" s="3">
        <v>50</v>
      </c>
      <c r="B54" s="3" t="s">
        <v>24</v>
      </c>
      <c r="C54" s="3" t="s">
        <v>225</v>
      </c>
      <c r="D54" s="3" t="s">
        <v>226</v>
      </c>
      <c r="E54" s="3">
        <v>4</v>
      </c>
      <c r="F54" s="11">
        <v>79.29</v>
      </c>
      <c r="G54" s="11">
        <f t="shared" si="1"/>
        <v>78.29</v>
      </c>
      <c r="H54" s="11">
        <v>174.4</v>
      </c>
      <c r="I54" s="11">
        <v>90</v>
      </c>
      <c r="J54" s="11">
        <v>156.96</v>
      </c>
      <c r="K54" s="11">
        <v>5</v>
      </c>
      <c r="L54" s="11">
        <v>0</v>
      </c>
      <c r="M54" s="11">
        <v>0</v>
      </c>
      <c r="N54" s="11">
        <v>161.96</v>
      </c>
      <c r="O54" s="3" t="s">
        <v>27</v>
      </c>
      <c r="P54" s="3" t="s">
        <v>40</v>
      </c>
      <c r="Q54" s="3" t="s">
        <v>41</v>
      </c>
      <c r="R54" s="3" t="s">
        <v>1</v>
      </c>
      <c r="S54" s="3" t="s">
        <v>167</v>
      </c>
      <c r="T54" s="3" t="s">
        <v>53</v>
      </c>
      <c r="U54" s="3" t="s">
        <v>227</v>
      </c>
    </row>
    <row r="55" ht="15" customHeight="1" spans="1:21">
      <c r="A55" s="3">
        <v>51</v>
      </c>
      <c r="B55" s="3" t="s">
        <v>24</v>
      </c>
      <c r="C55" s="3" t="s">
        <v>228</v>
      </c>
      <c r="D55" s="3" t="s">
        <v>229</v>
      </c>
      <c r="E55" s="3">
        <v>1</v>
      </c>
      <c r="F55" s="11">
        <v>40</v>
      </c>
      <c r="G55" s="11">
        <f t="shared" si="1"/>
        <v>39</v>
      </c>
      <c r="H55" s="11">
        <v>80</v>
      </c>
      <c r="I55" s="11">
        <v>90</v>
      </c>
      <c r="J55" s="11">
        <v>72</v>
      </c>
      <c r="K55" s="11">
        <v>5</v>
      </c>
      <c r="L55" s="11">
        <v>0</v>
      </c>
      <c r="M55" s="11">
        <v>0</v>
      </c>
      <c r="N55" s="11">
        <v>77</v>
      </c>
      <c r="O55" s="3" t="s">
        <v>27</v>
      </c>
      <c r="P55" s="3" t="s">
        <v>63</v>
      </c>
      <c r="Q55" s="3" t="s">
        <v>64</v>
      </c>
      <c r="R55" s="3" t="s">
        <v>1</v>
      </c>
      <c r="S55" s="3" t="s">
        <v>230</v>
      </c>
      <c r="T55" s="3" t="s">
        <v>53</v>
      </c>
      <c r="U55" s="3" t="s">
        <v>66</v>
      </c>
    </row>
    <row r="56" ht="15" customHeight="1" spans="1:21">
      <c r="A56" s="3">
        <v>52</v>
      </c>
      <c r="B56" s="3" t="s">
        <v>24</v>
      </c>
      <c r="C56" s="3" t="s">
        <v>231</v>
      </c>
      <c r="D56" s="3" t="s">
        <v>232</v>
      </c>
      <c r="E56" s="3">
        <v>3</v>
      </c>
      <c r="F56" s="11">
        <v>32</v>
      </c>
      <c r="G56" s="11">
        <f t="shared" si="1"/>
        <v>31</v>
      </c>
      <c r="H56" s="11">
        <v>72</v>
      </c>
      <c r="I56" s="11">
        <v>90</v>
      </c>
      <c r="J56" s="11">
        <v>64.8</v>
      </c>
      <c r="K56" s="11">
        <v>5</v>
      </c>
      <c r="L56" s="11">
        <v>0</v>
      </c>
      <c r="M56" s="11">
        <v>0</v>
      </c>
      <c r="N56" s="11">
        <v>69.8</v>
      </c>
      <c r="O56" s="3" t="s">
        <v>27</v>
      </c>
      <c r="P56" s="3" t="s">
        <v>59</v>
      </c>
      <c r="Q56" s="3" t="str">
        <f>VLOOKUP(P56,Sheet1!B:C,2,FALSE)</f>
        <v>东莞</v>
      </c>
      <c r="R56" s="3" t="s">
        <v>1</v>
      </c>
      <c r="S56" s="3" t="s">
        <v>60</v>
      </c>
      <c r="T56" s="3" t="s">
        <v>30</v>
      </c>
      <c r="U56" s="3" t="s">
        <v>233</v>
      </c>
    </row>
    <row r="57" ht="15" customHeight="1" spans="1:21">
      <c r="A57" s="3">
        <v>53</v>
      </c>
      <c r="B57" s="3" t="s">
        <v>24</v>
      </c>
      <c r="C57" s="3" t="s">
        <v>234</v>
      </c>
      <c r="D57" s="3" t="s">
        <v>235</v>
      </c>
      <c r="E57" s="3">
        <v>2</v>
      </c>
      <c r="F57" s="11">
        <v>21.5</v>
      </c>
      <c r="G57" s="11">
        <f t="shared" si="1"/>
        <v>20.5</v>
      </c>
      <c r="H57" s="11">
        <v>51</v>
      </c>
      <c r="I57" s="11">
        <v>90</v>
      </c>
      <c r="J57" s="11">
        <v>45.9</v>
      </c>
      <c r="K57" s="11">
        <v>5</v>
      </c>
      <c r="L57" s="11">
        <v>0</v>
      </c>
      <c r="M57" s="11">
        <v>0</v>
      </c>
      <c r="N57" s="11">
        <v>50.9</v>
      </c>
      <c r="O57" s="3" t="s">
        <v>27</v>
      </c>
      <c r="P57" s="3" t="s">
        <v>28</v>
      </c>
      <c r="Q57" s="3" t="str">
        <f>VLOOKUP(P57,Sheet1!B:C,2,FALSE)</f>
        <v>惠州</v>
      </c>
      <c r="R57" s="3" t="s">
        <v>1</v>
      </c>
      <c r="S57" s="3" t="s">
        <v>170</v>
      </c>
      <c r="T57" s="3" t="s">
        <v>30</v>
      </c>
      <c r="U57" s="3" t="s">
        <v>236</v>
      </c>
    </row>
    <row r="58" ht="15" customHeight="1" spans="1:21">
      <c r="A58" s="3">
        <v>54</v>
      </c>
      <c r="B58" s="3" t="s">
        <v>24</v>
      </c>
      <c r="C58" s="3" t="s">
        <v>237</v>
      </c>
      <c r="D58" s="3" t="s">
        <v>238</v>
      </c>
      <c r="E58" s="3">
        <v>18</v>
      </c>
      <c r="F58" s="11">
        <v>199</v>
      </c>
      <c r="G58" s="11">
        <f t="shared" si="1"/>
        <v>198</v>
      </c>
      <c r="H58" s="11">
        <v>258.7</v>
      </c>
      <c r="I58" s="11">
        <v>90</v>
      </c>
      <c r="J58" s="11">
        <v>232.83</v>
      </c>
      <c r="K58" s="11">
        <v>0</v>
      </c>
      <c r="L58" s="11">
        <v>0</v>
      </c>
      <c r="M58" s="11">
        <v>0</v>
      </c>
      <c r="N58" s="11">
        <v>232.83</v>
      </c>
      <c r="O58" s="3" t="s">
        <v>27</v>
      </c>
      <c r="P58" s="3" t="s">
        <v>156</v>
      </c>
      <c r="Q58" s="3" t="str">
        <f>VLOOKUP(P58,Sheet1!B:C,2,FALSE)</f>
        <v>佛山</v>
      </c>
      <c r="R58" s="3" t="s">
        <v>157</v>
      </c>
      <c r="S58" s="3" t="s">
        <v>158</v>
      </c>
      <c r="T58" s="3" t="s">
        <v>30</v>
      </c>
      <c r="U58" s="3" t="s">
        <v>239</v>
      </c>
    </row>
    <row r="59" ht="15" customHeight="1" spans="1:21">
      <c r="A59" s="3">
        <v>55</v>
      </c>
      <c r="B59" s="3" t="s">
        <v>24</v>
      </c>
      <c r="C59" s="3" t="s">
        <v>240</v>
      </c>
      <c r="D59" s="3" t="s">
        <v>241</v>
      </c>
      <c r="E59" s="3">
        <v>28</v>
      </c>
      <c r="F59" s="11">
        <v>433</v>
      </c>
      <c r="G59" s="11">
        <f t="shared" si="1"/>
        <v>432</v>
      </c>
      <c r="H59" s="11">
        <v>442</v>
      </c>
      <c r="I59" s="11">
        <v>90</v>
      </c>
      <c r="J59" s="11">
        <v>397.8</v>
      </c>
      <c r="K59" s="11">
        <v>5</v>
      </c>
      <c r="L59" s="11">
        <v>170</v>
      </c>
      <c r="M59" s="11">
        <v>0</v>
      </c>
      <c r="N59" s="11">
        <v>572.8</v>
      </c>
      <c r="O59" s="3" t="s">
        <v>27</v>
      </c>
      <c r="P59" s="3" t="s">
        <v>28</v>
      </c>
      <c r="Q59" s="3" t="str">
        <f>VLOOKUP(P59,Sheet1!B:C,2,FALSE)</f>
        <v>惠州</v>
      </c>
      <c r="R59" s="3" t="s">
        <v>1</v>
      </c>
      <c r="S59" s="3" t="s">
        <v>29</v>
      </c>
      <c r="T59" s="3" t="s">
        <v>30</v>
      </c>
      <c r="U59" s="3" t="s">
        <v>242</v>
      </c>
    </row>
    <row r="60" ht="15" customHeight="1" spans="1:21">
      <c r="A60" s="3">
        <v>56</v>
      </c>
      <c r="B60" s="3" t="s">
        <v>24</v>
      </c>
      <c r="C60" s="3" t="s">
        <v>243</v>
      </c>
      <c r="D60" s="3" t="s">
        <v>244</v>
      </c>
      <c r="E60" s="3">
        <v>2</v>
      </c>
      <c r="F60" s="11">
        <v>50</v>
      </c>
      <c r="G60" s="11">
        <f t="shared" si="1"/>
        <v>49</v>
      </c>
      <c r="H60" s="11">
        <v>80</v>
      </c>
      <c r="I60" s="11">
        <v>90</v>
      </c>
      <c r="J60" s="11">
        <v>72</v>
      </c>
      <c r="K60" s="11">
        <v>0</v>
      </c>
      <c r="L60" s="11">
        <v>0</v>
      </c>
      <c r="M60" s="11">
        <v>0</v>
      </c>
      <c r="N60" s="11">
        <v>72</v>
      </c>
      <c r="O60" s="3" t="s">
        <v>27</v>
      </c>
      <c r="P60" s="3" t="s">
        <v>102</v>
      </c>
      <c r="Q60" s="3" t="str">
        <f>VLOOKUP(P60,Sheet1!B:C,2,FALSE)</f>
        <v>长沙</v>
      </c>
      <c r="R60" s="3" t="s">
        <v>1</v>
      </c>
      <c r="S60" s="3" t="s">
        <v>245</v>
      </c>
      <c r="T60" s="3" t="s">
        <v>53</v>
      </c>
      <c r="U60" s="3" t="s">
        <v>246</v>
      </c>
    </row>
    <row r="61" ht="15" customHeight="1" spans="1:21">
      <c r="A61" s="3">
        <v>57</v>
      </c>
      <c r="B61" s="3" t="s">
        <v>24</v>
      </c>
      <c r="C61" s="3" t="s">
        <v>247</v>
      </c>
      <c r="D61" s="3" t="s">
        <v>248</v>
      </c>
      <c r="E61" s="3">
        <v>1</v>
      </c>
      <c r="F61" s="11">
        <v>60</v>
      </c>
      <c r="G61" s="11">
        <f t="shared" si="1"/>
        <v>59</v>
      </c>
      <c r="H61" s="11">
        <v>128</v>
      </c>
      <c r="I61" s="11">
        <v>90</v>
      </c>
      <c r="J61" s="11">
        <v>115.2</v>
      </c>
      <c r="K61" s="11">
        <v>5</v>
      </c>
      <c r="L61" s="11">
        <v>0</v>
      </c>
      <c r="M61" s="11">
        <v>0</v>
      </c>
      <c r="N61" s="11">
        <v>120.2</v>
      </c>
      <c r="O61" s="3" t="s">
        <v>27</v>
      </c>
      <c r="P61" s="3" t="s">
        <v>249</v>
      </c>
      <c r="Q61" s="3" t="str">
        <f>VLOOKUP(P61,Sheet1!B:C,2,FALSE)</f>
        <v>阜阳</v>
      </c>
      <c r="R61" s="3" t="s">
        <v>1</v>
      </c>
      <c r="S61" s="3" t="s">
        <v>250</v>
      </c>
      <c r="T61" s="3" t="s">
        <v>53</v>
      </c>
      <c r="U61" s="3" t="s">
        <v>251</v>
      </c>
    </row>
    <row r="62" ht="15" customHeight="1" spans="1:21">
      <c r="A62" s="3">
        <v>58</v>
      </c>
      <c r="B62" s="3" t="s">
        <v>24</v>
      </c>
      <c r="C62" s="3" t="s">
        <v>247</v>
      </c>
      <c r="D62" s="3" t="s">
        <v>252</v>
      </c>
      <c r="E62" s="3">
        <v>4</v>
      </c>
      <c r="F62" s="11">
        <v>32</v>
      </c>
      <c r="G62" s="11">
        <f t="shared" si="1"/>
        <v>31</v>
      </c>
      <c r="H62" s="11">
        <v>78</v>
      </c>
      <c r="I62" s="11">
        <v>90</v>
      </c>
      <c r="J62" s="11">
        <v>70.2</v>
      </c>
      <c r="K62" s="11">
        <v>5</v>
      </c>
      <c r="L62" s="11">
        <v>0</v>
      </c>
      <c r="M62" s="11">
        <v>0</v>
      </c>
      <c r="N62" s="11">
        <v>75.2</v>
      </c>
      <c r="O62" s="3" t="s">
        <v>253</v>
      </c>
      <c r="P62" s="3" t="s">
        <v>51</v>
      </c>
      <c r="Q62" s="3" t="str">
        <f>VLOOKUP(P62,Sheet1!B:C,2,FALSE)</f>
        <v>西安</v>
      </c>
      <c r="R62" s="3" t="s">
        <v>1</v>
      </c>
      <c r="S62" s="3" t="s">
        <v>254</v>
      </c>
      <c r="T62" s="3" t="s">
        <v>53</v>
      </c>
      <c r="U62" s="3" t="s">
        <v>255</v>
      </c>
    </row>
    <row r="63" ht="15" customHeight="1" spans="1:21">
      <c r="A63" s="3">
        <v>59</v>
      </c>
      <c r="B63" s="3" t="s">
        <v>24</v>
      </c>
      <c r="C63" s="3" t="s">
        <v>256</v>
      </c>
      <c r="D63" s="3" t="s">
        <v>257</v>
      </c>
      <c r="E63" s="3">
        <v>6</v>
      </c>
      <c r="F63" s="11">
        <v>98.67</v>
      </c>
      <c r="G63" s="11">
        <f t="shared" si="1"/>
        <v>97.67</v>
      </c>
      <c r="H63" s="11">
        <v>148</v>
      </c>
      <c r="I63" s="11">
        <v>90</v>
      </c>
      <c r="J63" s="11">
        <v>133.2</v>
      </c>
      <c r="K63" s="11">
        <v>5</v>
      </c>
      <c r="L63" s="11">
        <v>0</v>
      </c>
      <c r="M63" s="11">
        <v>0</v>
      </c>
      <c r="N63" s="11">
        <v>138.2</v>
      </c>
      <c r="O63" s="3" t="s">
        <v>27</v>
      </c>
      <c r="P63" s="3" t="s">
        <v>74</v>
      </c>
      <c r="Q63" s="3" t="str">
        <f>VLOOKUP(P63,Sheet1!B:C,2,FALSE)</f>
        <v>中山</v>
      </c>
      <c r="R63" s="3" t="s">
        <v>1</v>
      </c>
      <c r="S63" s="3" t="s">
        <v>75</v>
      </c>
      <c r="T63" s="3" t="s">
        <v>30</v>
      </c>
      <c r="U63" s="3" t="s">
        <v>258</v>
      </c>
    </row>
    <row r="64" ht="15" customHeight="1" spans="1:21">
      <c r="A64" s="3">
        <v>60</v>
      </c>
      <c r="B64" s="3" t="s">
        <v>24</v>
      </c>
      <c r="C64" s="3" t="s">
        <v>259</v>
      </c>
      <c r="D64" s="3" t="s">
        <v>260</v>
      </c>
      <c r="E64" s="3">
        <v>2</v>
      </c>
      <c r="F64" s="11">
        <v>37</v>
      </c>
      <c r="G64" s="11">
        <f t="shared" si="1"/>
        <v>36</v>
      </c>
      <c r="H64" s="11">
        <v>89.2</v>
      </c>
      <c r="I64" s="11">
        <v>90</v>
      </c>
      <c r="J64" s="11">
        <v>80.28</v>
      </c>
      <c r="K64" s="11">
        <v>5</v>
      </c>
      <c r="L64" s="11">
        <v>0</v>
      </c>
      <c r="M64" s="11">
        <v>0</v>
      </c>
      <c r="N64" s="11">
        <v>85.28</v>
      </c>
      <c r="O64" s="3" t="s">
        <v>27</v>
      </c>
      <c r="P64" s="3" t="s">
        <v>51</v>
      </c>
      <c r="Q64" s="3" t="str">
        <f>VLOOKUP(P64,Sheet1!B:C,2,FALSE)</f>
        <v>西安</v>
      </c>
      <c r="R64" s="3" t="s">
        <v>1</v>
      </c>
      <c r="S64" s="3" t="s">
        <v>261</v>
      </c>
      <c r="T64" s="3" t="s">
        <v>53</v>
      </c>
      <c r="U64" s="3" t="s">
        <v>262</v>
      </c>
    </row>
    <row r="65" ht="15" customHeight="1" spans="1:21">
      <c r="A65" s="3">
        <v>61</v>
      </c>
      <c r="B65" s="3" t="s">
        <v>24</v>
      </c>
      <c r="C65" s="3" t="s">
        <v>263</v>
      </c>
      <c r="D65" s="3" t="s">
        <v>264</v>
      </c>
      <c r="E65" s="3">
        <v>1</v>
      </c>
      <c r="F65" s="11">
        <v>20</v>
      </c>
      <c r="G65" s="11">
        <f t="shared" si="1"/>
        <v>19</v>
      </c>
      <c r="H65" s="11">
        <v>40</v>
      </c>
      <c r="I65" s="11">
        <v>90</v>
      </c>
      <c r="J65" s="11">
        <v>36</v>
      </c>
      <c r="K65" s="11">
        <v>5</v>
      </c>
      <c r="L65" s="11">
        <v>0</v>
      </c>
      <c r="M65" s="11">
        <v>0</v>
      </c>
      <c r="N65" s="11">
        <v>41</v>
      </c>
      <c r="O65" s="3" t="s">
        <v>27</v>
      </c>
      <c r="P65" s="3" t="s">
        <v>34</v>
      </c>
      <c r="Q65" s="3" t="str">
        <f>VLOOKUP(P65,Sheet1!B:C,2,FALSE)</f>
        <v>深圳</v>
      </c>
      <c r="R65" s="3" t="s">
        <v>1</v>
      </c>
      <c r="S65" s="3" t="s">
        <v>265</v>
      </c>
      <c r="T65" s="3" t="s">
        <v>36</v>
      </c>
      <c r="U65" s="3" t="s">
        <v>266</v>
      </c>
    </row>
    <row r="66" ht="15" customHeight="1" spans="1:21">
      <c r="A66" s="3">
        <v>62</v>
      </c>
      <c r="B66" s="3" t="s">
        <v>24</v>
      </c>
      <c r="C66" s="3" t="s">
        <v>267</v>
      </c>
      <c r="D66" s="3" t="s">
        <v>268</v>
      </c>
      <c r="E66" s="3">
        <v>1</v>
      </c>
      <c r="F66" s="11">
        <v>50</v>
      </c>
      <c r="G66" s="11">
        <f t="shared" si="1"/>
        <v>49</v>
      </c>
      <c r="H66" s="11">
        <v>80</v>
      </c>
      <c r="I66" s="11">
        <v>90</v>
      </c>
      <c r="J66" s="11">
        <v>72</v>
      </c>
      <c r="K66" s="11">
        <v>0</v>
      </c>
      <c r="L66" s="11">
        <v>0</v>
      </c>
      <c r="M66" s="11">
        <v>0</v>
      </c>
      <c r="N66" s="11">
        <v>72</v>
      </c>
      <c r="O66" s="3" t="s">
        <v>27</v>
      </c>
      <c r="P66" s="3" t="s">
        <v>102</v>
      </c>
      <c r="Q66" s="3" t="str">
        <f>VLOOKUP(P66,Sheet1!B:C,2,FALSE)</f>
        <v>长沙</v>
      </c>
      <c r="R66" s="3" t="s">
        <v>1</v>
      </c>
      <c r="S66" s="3" t="s">
        <v>269</v>
      </c>
      <c r="T66" s="3" t="s">
        <v>53</v>
      </c>
      <c r="U66" s="3" t="s">
        <v>246</v>
      </c>
    </row>
    <row r="67" ht="15" customHeight="1" spans="1:21">
      <c r="A67" s="3">
        <v>63</v>
      </c>
      <c r="B67" s="3" t="s">
        <v>24</v>
      </c>
      <c r="C67" s="3" t="s">
        <v>270</v>
      </c>
      <c r="D67" s="3" t="s">
        <v>271</v>
      </c>
      <c r="E67" s="3">
        <v>2</v>
      </c>
      <c r="F67" s="11">
        <v>16</v>
      </c>
      <c r="G67" s="11">
        <f t="shared" si="1"/>
        <v>15</v>
      </c>
      <c r="H67" s="11">
        <v>40</v>
      </c>
      <c r="I67" s="11">
        <v>90</v>
      </c>
      <c r="J67" s="11">
        <v>36</v>
      </c>
      <c r="K67" s="11">
        <v>5</v>
      </c>
      <c r="L67" s="11">
        <v>0</v>
      </c>
      <c r="M67" s="11">
        <v>0</v>
      </c>
      <c r="N67" s="11">
        <v>41</v>
      </c>
      <c r="O67" s="3" t="s">
        <v>27</v>
      </c>
      <c r="P67" s="3" t="s">
        <v>59</v>
      </c>
      <c r="Q67" s="3" t="str">
        <f>VLOOKUP(P67,Sheet1!B:C,2,FALSE)</f>
        <v>东莞</v>
      </c>
      <c r="R67" s="3" t="s">
        <v>1</v>
      </c>
      <c r="S67" s="3" t="s">
        <v>272</v>
      </c>
      <c r="T67" s="3" t="s">
        <v>30</v>
      </c>
      <c r="U67" s="3" t="s">
        <v>87</v>
      </c>
    </row>
    <row r="68" ht="15" customHeight="1" spans="1:21">
      <c r="A68" s="3">
        <v>64</v>
      </c>
      <c r="B68" s="3" t="s">
        <v>24</v>
      </c>
      <c r="C68" s="3" t="s">
        <v>273</v>
      </c>
      <c r="D68" s="3" t="s">
        <v>274</v>
      </c>
      <c r="E68" s="3">
        <v>8</v>
      </c>
      <c r="F68" s="11">
        <v>77</v>
      </c>
      <c r="G68" s="11">
        <f t="shared" si="1"/>
        <v>76</v>
      </c>
      <c r="H68" s="11">
        <v>92.4</v>
      </c>
      <c r="I68" s="11">
        <v>90</v>
      </c>
      <c r="J68" s="11">
        <v>83.16</v>
      </c>
      <c r="K68" s="11">
        <v>5</v>
      </c>
      <c r="L68" s="11">
        <v>0</v>
      </c>
      <c r="M68" s="11">
        <v>0</v>
      </c>
      <c r="N68" s="11">
        <v>88.16</v>
      </c>
      <c r="O68" s="3" t="s">
        <v>27</v>
      </c>
      <c r="P68" s="3" t="s">
        <v>34</v>
      </c>
      <c r="Q68" s="3" t="str">
        <f>VLOOKUP(P68,Sheet1!B:C,2,FALSE)</f>
        <v>深圳</v>
      </c>
      <c r="R68" s="3" t="s">
        <v>1</v>
      </c>
      <c r="S68" s="3" t="s">
        <v>275</v>
      </c>
      <c r="T68" s="3" t="s">
        <v>36</v>
      </c>
      <c r="U68" s="3" t="s">
        <v>276</v>
      </c>
    </row>
    <row r="69" ht="15" customHeight="1" spans="1:21">
      <c r="A69" s="3">
        <v>65</v>
      </c>
      <c r="B69" s="3" t="s">
        <v>24</v>
      </c>
      <c r="C69" s="3" t="s">
        <v>277</v>
      </c>
      <c r="D69" s="3" t="s">
        <v>278</v>
      </c>
      <c r="E69" s="3">
        <v>3</v>
      </c>
      <c r="F69" s="11">
        <v>16</v>
      </c>
      <c r="G69" s="11">
        <f t="shared" si="1"/>
        <v>15</v>
      </c>
      <c r="H69" s="11">
        <v>40</v>
      </c>
      <c r="I69" s="11">
        <v>90</v>
      </c>
      <c r="J69" s="11">
        <v>36</v>
      </c>
      <c r="K69" s="11">
        <v>5</v>
      </c>
      <c r="L69" s="11">
        <v>0</v>
      </c>
      <c r="M69" s="11">
        <v>0</v>
      </c>
      <c r="N69" s="11">
        <v>41</v>
      </c>
      <c r="O69" s="3" t="s">
        <v>27</v>
      </c>
      <c r="P69" s="3" t="s">
        <v>28</v>
      </c>
      <c r="Q69" s="3" t="str">
        <f>VLOOKUP(P69,Sheet1!B:C,2,FALSE)</f>
        <v>惠州</v>
      </c>
      <c r="R69" s="3" t="s">
        <v>1</v>
      </c>
      <c r="S69" s="3" t="s">
        <v>86</v>
      </c>
      <c r="T69" s="3" t="s">
        <v>30</v>
      </c>
      <c r="U69" s="3" t="s">
        <v>87</v>
      </c>
    </row>
    <row r="70" ht="15" customHeight="1" spans="1:21">
      <c r="A70" s="3">
        <v>66</v>
      </c>
      <c r="B70" s="3" t="s">
        <v>24</v>
      </c>
      <c r="C70" s="3" t="s">
        <v>279</v>
      </c>
      <c r="D70" s="3" t="s">
        <v>280</v>
      </c>
      <c r="E70" s="3">
        <v>7</v>
      </c>
      <c r="F70" s="11">
        <v>61.8</v>
      </c>
      <c r="G70" s="11">
        <f t="shared" ref="G70:G95" si="2">F70-1</f>
        <v>60.8</v>
      </c>
      <c r="H70" s="11">
        <v>92.7</v>
      </c>
      <c r="I70" s="11">
        <v>90</v>
      </c>
      <c r="J70" s="11">
        <v>83.43</v>
      </c>
      <c r="K70" s="11">
        <v>0</v>
      </c>
      <c r="L70" s="11">
        <v>0</v>
      </c>
      <c r="M70" s="11">
        <v>0</v>
      </c>
      <c r="N70" s="11">
        <v>83.43</v>
      </c>
      <c r="O70" s="3" t="s">
        <v>27</v>
      </c>
      <c r="P70" s="3" t="s">
        <v>156</v>
      </c>
      <c r="Q70" s="3" t="str">
        <f>VLOOKUP(P70,Sheet1!B:C,2,FALSE)</f>
        <v>佛山</v>
      </c>
      <c r="R70" s="3" t="s">
        <v>157</v>
      </c>
      <c r="S70" s="3" t="s">
        <v>158</v>
      </c>
      <c r="T70" s="3" t="s">
        <v>30</v>
      </c>
      <c r="U70" s="3" t="s">
        <v>281</v>
      </c>
    </row>
    <row r="71" ht="15" customHeight="1" spans="1:21">
      <c r="A71" s="3">
        <v>67</v>
      </c>
      <c r="B71" s="3" t="s">
        <v>24</v>
      </c>
      <c r="C71" s="3" t="s">
        <v>282</v>
      </c>
      <c r="D71" s="3" t="s">
        <v>283</v>
      </c>
      <c r="E71" s="3">
        <v>1</v>
      </c>
      <c r="F71" s="11">
        <v>20</v>
      </c>
      <c r="G71" s="11">
        <f t="shared" si="2"/>
        <v>19</v>
      </c>
      <c r="H71" s="11">
        <v>40</v>
      </c>
      <c r="I71" s="11">
        <v>90</v>
      </c>
      <c r="J71" s="11">
        <v>36</v>
      </c>
      <c r="K71" s="11">
        <v>0</v>
      </c>
      <c r="L71" s="11">
        <v>0</v>
      </c>
      <c r="M71" s="11">
        <v>0</v>
      </c>
      <c r="N71" s="11">
        <v>36</v>
      </c>
      <c r="O71" s="3" t="s">
        <v>253</v>
      </c>
      <c r="P71" s="3" t="s">
        <v>34</v>
      </c>
      <c r="Q71" s="3" t="str">
        <f>VLOOKUP(P71,Sheet1!B:C,2,FALSE)</f>
        <v>深圳</v>
      </c>
      <c r="R71" s="3" t="s">
        <v>1</v>
      </c>
      <c r="S71" s="3" t="s">
        <v>284</v>
      </c>
      <c r="T71" s="3" t="s">
        <v>36</v>
      </c>
      <c r="U71" s="3" t="s">
        <v>266</v>
      </c>
    </row>
    <row r="72" ht="15" customHeight="1" spans="1:21">
      <c r="A72" s="3">
        <v>68</v>
      </c>
      <c r="B72" s="3" t="s">
        <v>24</v>
      </c>
      <c r="C72" s="3" t="s">
        <v>285</v>
      </c>
      <c r="D72" s="3" t="s">
        <v>286</v>
      </c>
      <c r="E72" s="3">
        <v>21</v>
      </c>
      <c r="F72" s="11">
        <v>245.7</v>
      </c>
      <c r="G72" s="11">
        <f t="shared" si="2"/>
        <v>244.7</v>
      </c>
      <c r="H72" s="11">
        <v>734.31</v>
      </c>
      <c r="I72" s="11">
        <v>90</v>
      </c>
      <c r="J72" s="11">
        <v>660.88</v>
      </c>
      <c r="K72" s="11">
        <v>2</v>
      </c>
      <c r="L72" s="11">
        <v>0</v>
      </c>
      <c r="M72" s="11">
        <v>0</v>
      </c>
      <c r="N72" s="11">
        <v>662.88</v>
      </c>
      <c r="O72" s="3" t="s">
        <v>27</v>
      </c>
      <c r="P72" s="3" t="s">
        <v>287</v>
      </c>
      <c r="Q72" s="3" t="str">
        <f>VLOOKUP(P72,Sheet1!B:C,2,FALSE)</f>
        <v>广安</v>
      </c>
      <c r="R72" s="3" t="s">
        <v>1</v>
      </c>
      <c r="S72" s="3" t="s">
        <v>288</v>
      </c>
      <c r="T72" s="3" t="s">
        <v>53</v>
      </c>
      <c r="U72" s="3" t="s">
        <v>289</v>
      </c>
    </row>
    <row r="73" ht="15" customHeight="1" spans="1:21">
      <c r="A73" s="3">
        <v>69</v>
      </c>
      <c r="B73" s="3" t="s">
        <v>24</v>
      </c>
      <c r="C73" s="3" t="s">
        <v>290</v>
      </c>
      <c r="D73" s="3" t="s">
        <v>291</v>
      </c>
      <c r="E73" s="3">
        <v>7</v>
      </c>
      <c r="F73" s="11">
        <v>62</v>
      </c>
      <c r="G73" s="11">
        <f t="shared" si="2"/>
        <v>61</v>
      </c>
      <c r="H73" s="11">
        <v>93</v>
      </c>
      <c r="I73" s="11">
        <v>90</v>
      </c>
      <c r="J73" s="11">
        <v>83.7</v>
      </c>
      <c r="K73" s="11">
        <v>0</v>
      </c>
      <c r="L73" s="11">
        <v>0</v>
      </c>
      <c r="M73" s="11">
        <v>0</v>
      </c>
      <c r="N73" s="11">
        <v>83.7</v>
      </c>
      <c r="O73" s="3" t="s">
        <v>27</v>
      </c>
      <c r="P73" s="3" t="s">
        <v>156</v>
      </c>
      <c r="Q73" s="3" t="str">
        <f>VLOOKUP(P73,Sheet1!B:C,2,FALSE)</f>
        <v>佛山</v>
      </c>
      <c r="R73" s="3" t="s">
        <v>157</v>
      </c>
      <c r="S73" s="3" t="s">
        <v>158</v>
      </c>
      <c r="T73" s="3" t="s">
        <v>30</v>
      </c>
      <c r="U73" s="3" t="s">
        <v>292</v>
      </c>
    </row>
    <row r="74" ht="15" customHeight="1" spans="1:21">
      <c r="A74" s="3">
        <v>70</v>
      </c>
      <c r="B74" s="3" t="s">
        <v>24</v>
      </c>
      <c r="C74" s="3" t="s">
        <v>293</v>
      </c>
      <c r="D74" s="3" t="s">
        <v>294</v>
      </c>
      <c r="E74" s="3">
        <v>2</v>
      </c>
      <c r="F74" s="11">
        <v>30</v>
      </c>
      <c r="G74" s="11">
        <f t="shared" si="2"/>
        <v>29</v>
      </c>
      <c r="H74" s="11">
        <v>105</v>
      </c>
      <c r="I74" s="11">
        <v>90</v>
      </c>
      <c r="J74" s="11">
        <v>94.5</v>
      </c>
      <c r="K74" s="11">
        <v>5</v>
      </c>
      <c r="L74" s="11">
        <v>20</v>
      </c>
      <c r="M74" s="11">
        <v>0</v>
      </c>
      <c r="N74" s="11">
        <v>119.5</v>
      </c>
      <c r="O74" s="3" t="s">
        <v>27</v>
      </c>
      <c r="P74" s="3" t="s">
        <v>295</v>
      </c>
      <c r="Q74" s="3" t="s">
        <v>296</v>
      </c>
      <c r="R74" s="3" t="s">
        <v>1</v>
      </c>
      <c r="S74" s="3" t="s">
        <v>297</v>
      </c>
      <c r="T74" s="3" t="s">
        <v>53</v>
      </c>
      <c r="U74" s="3" t="s">
        <v>298</v>
      </c>
    </row>
    <row r="75" ht="15" customHeight="1" spans="1:21">
      <c r="A75" s="3">
        <v>71</v>
      </c>
      <c r="B75" s="3" t="s">
        <v>24</v>
      </c>
      <c r="C75" s="3" t="s">
        <v>299</v>
      </c>
      <c r="D75" s="3" t="s">
        <v>300</v>
      </c>
      <c r="E75" s="3">
        <v>1</v>
      </c>
      <c r="F75" s="11">
        <v>20</v>
      </c>
      <c r="G75" s="11">
        <f t="shared" si="2"/>
        <v>19</v>
      </c>
      <c r="H75" s="11">
        <v>40</v>
      </c>
      <c r="I75" s="11">
        <v>90</v>
      </c>
      <c r="J75" s="11">
        <v>36</v>
      </c>
      <c r="K75" s="11">
        <v>0</v>
      </c>
      <c r="L75" s="11">
        <v>0</v>
      </c>
      <c r="M75" s="11">
        <v>0</v>
      </c>
      <c r="N75" s="11">
        <v>36</v>
      </c>
      <c r="O75" s="3" t="s">
        <v>27</v>
      </c>
      <c r="P75" s="3" t="s">
        <v>34</v>
      </c>
      <c r="Q75" s="3" t="str">
        <f>VLOOKUP(P75,Sheet1!B:C,2,FALSE)</f>
        <v>深圳</v>
      </c>
      <c r="R75" s="3" t="s">
        <v>1</v>
      </c>
      <c r="S75" s="3" t="s">
        <v>301</v>
      </c>
      <c r="T75" s="3" t="s">
        <v>36</v>
      </c>
      <c r="U75" s="3" t="s">
        <v>266</v>
      </c>
    </row>
    <row r="76" ht="15" customHeight="1" spans="1:21">
      <c r="A76" s="3">
        <v>72</v>
      </c>
      <c r="B76" s="3" t="s">
        <v>24</v>
      </c>
      <c r="C76" s="3" t="s">
        <v>302</v>
      </c>
      <c r="D76" s="3" t="s">
        <v>303</v>
      </c>
      <c r="E76" s="3">
        <v>3</v>
      </c>
      <c r="F76" s="11">
        <v>40</v>
      </c>
      <c r="G76" s="11">
        <f t="shared" si="2"/>
        <v>39</v>
      </c>
      <c r="H76" s="11">
        <v>80</v>
      </c>
      <c r="I76" s="11">
        <v>90</v>
      </c>
      <c r="J76" s="11">
        <v>72</v>
      </c>
      <c r="K76" s="11">
        <v>5</v>
      </c>
      <c r="L76" s="11">
        <v>0</v>
      </c>
      <c r="M76" s="11">
        <v>0</v>
      </c>
      <c r="N76" s="11">
        <v>77</v>
      </c>
      <c r="O76" s="3" t="s">
        <v>27</v>
      </c>
      <c r="P76" s="3" t="s">
        <v>69</v>
      </c>
      <c r="Q76" s="3" t="str">
        <f>VLOOKUP(P76,Sheet1!B:C,2,FALSE)</f>
        <v>苏州</v>
      </c>
      <c r="R76" s="3" t="s">
        <v>1</v>
      </c>
      <c r="S76" s="3" t="s">
        <v>304</v>
      </c>
      <c r="T76" s="3" t="s">
        <v>53</v>
      </c>
      <c r="U76" s="3" t="s">
        <v>66</v>
      </c>
    </row>
    <row r="77" ht="15" customHeight="1" spans="1:21">
      <c r="A77" s="3">
        <v>73</v>
      </c>
      <c r="B77" s="3" t="s">
        <v>24</v>
      </c>
      <c r="C77" s="3" t="s">
        <v>305</v>
      </c>
      <c r="D77" s="3" t="s">
        <v>306</v>
      </c>
      <c r="E77" s="3">
        <v>10</v>
      </c>
      <c r="F77" s="11">
        <v>230.46</v>
      </c>
      <c r="G77" s="11">
        <f t="shared" si="2"/>
        <v>229.46</v>
      </c>
      <c r="H77" s="11">
        <v>689.2</v>
      </c>
      <c r="I77" s="11">
        <v>90</v>
      </c>
      <c r="J77" s="11">
        <v>620.28</v>
      </c>
      <c r="K77" s="11">
        <v>5</v>
      </c>
      <c r="L77" s="11">
        <v>0</v>
      </c>
      <c r="M77" s="11">
        <v>0</v>
      </c>
      <c r="N77" s="11">
        <v>625.28</v>
      </c>
      <c r="O77" s="3" t="s">
        <v>27</v>
      </c>
      <c r="P77" s="3" t="s">
        <v>287</v>
      </c>
      <c r="Q77" s="3" t="str">
        <f>VLOOKUP(P77,Sheet1!B:C,2,FALSE)</f>
        <v>广安</v>
      </c>
      <c r="R77" s="3" t="s">
        <v>1</v>
      </c>
      <c r="S77" s="3" t="s">
        <v>307</v>
      </c>
      <c r="T77" s="3" t="s">
        <v>53</v>
      </c>
      <c r="U77" s="3" t="s">
        <v>308</v>
      </c>
    </row>
    <row r="78" ht="15" customHeight="1" spans="1:21">
      <c r="A78" s="3">
        <v>74</v>
      </c>
      <c r="B78" s="3" t="s">
        <v>24</v>
      </c>
      <c r="C78" s="3" t="s">
        <v>309</v>
      </c>
      <c r="D78" s="3" t="s">
        <v>310</v>
      </c>
      <c r="E78" s="3">
        <v>37</v>
      </c>
      <c r="F78" s="11">
        <v>431.5</v>
      </c>
      <c r="G78" s="11">
        <f t="shared" si="2"/>
        <v>430.5</v>
      </c>
      <c r="H78" s="11">
        <v>440.5</v>
      </c>
      <c r="I78" s="11">
        <v>90</v>
      </c>
      <c r="J78" s="11">
        <v>396.45</v>
      </c>
      <c r="K78" s="11">
        <v>5</v>
      </c>
      <c r="L78" s="11">
        <v>0</v>
      </c>
      <c r="M78" s="11">
        <v>0</v>
      </c>
      <c r="N78" s="11">
        <v>401.45</v>
      </c>
      <c r="O78" s="3" t="s">
        <v>27</v>
      </c>
      <c r="P78" s="3" t="s">
        <v>28</v>
      </c>
      <c r="Q78" s="3" t="str">
        <f>VLOOKUP(P78,Sheet1!B:C,2,FALSE)</f>
        <v>惠州</v>
      </c>
      <c r="R78" s="3" t="s">
        <v>1</v>
      </c>
      <c r="S78" s="3" t="s">
        <v>86</v>
      </c>
      <c r="T78" s="3" t="s">
        <v>30</v>
      </c>
      <c r="U78" s="3" t="s">
        <v>311</v>
      </c>
    </row>
    <row r="79" ht="15" customHeight="1" spans="1:21">
      <c r="A79" s="3">
        <v>75</v>
      </c>
      <c r="B79" s="3" t="s">
        <v>24</v>
      </c>
      <c r="C79" s="3" t="s">
        <v>312</v>
      </c>
      <c r="D79" s="3" t="s">
        <v>313</v>
      </c>
      <c r="E79" s="3">
        <v>1</v>
      </c>
      <c r="F79" s="11">
        <v>40</v>
      </c>
      <c r="G79" s="11">
        <f t="shared" si="2"/>
        <v>39</v>
      </c>
      <c r="H79" s="11">
        <v>80</v>
      </c>
      <c r="I79" s="11">
        <v>90</v>
      </c>
      <c r="J79" s="11">
        <v>72</v>
      </c>
      <c r="K79" s="11">
        <v>5</v>
      </c>
      <c r="L79" s="11">
        <v>0</v>
      </c>
      <c r="M79" s="11">
        <v>0</v>
      </c>
      <c r="N79" s="11">
        <v>77</v>
      </c>
      <c r="O79" s="3" t="s">
        <v>27</v>
      </c>
      <c r="P79" s="3" t="s">
        <v>314</v>
      </c>
      <c r="Q79" s="3" t="s">
        <v>315</v>
      </c>
      <c r="R79" s="3" t="s">
        <v>1</v>
      </c>
      <c r="S79" s="3" t="s">
        <v>316</v>
      </c>
      <c r="T79" s="3" t="s">
        <v>53</v>
      </c>
      <c r="U79" s="3" t="s">
        <v>66</v>
      </c>
    </row>
    <row r="80" ht="15" customHeight="1" spans="1:21">
      <c r="A80" s="3">
        <v>76</v>
      </c>
      <c r="B80" s="3" t="s">
        <v>24</v>
      </c>
      <c r="C80" s="3" t="s">
        <v>312</v>
      </c>
      <c r="D80" s="3" t="s">
        <v>317</v>
      </c>
      <c r="E80" s="3">
        <v>1</v>
      </c>
      <c r="F80" s="11">
        <v>35</v>
      </c>
      <c r="G80" s="11">
        <f t="shared" si="2"/>
        <v>34</v>
      </c>
      <c r="H80" s="11">
        <v>88</v>
      </c>
      <c r="I80" s="11">
        <v>90</v>
      </c>
      <c r="J80" s="11">
        <v>79.2</v>
      </c>
      <c r="K80" s="11">
        <v>5</v>
      </c>
      <c r="L80" s="11">
        <v>0</v>
      </c>
      <c r="M80" s="11">
        <v>0</v>
      </c>
      <c r="N80" s="11">
        <v>84.2</v>
      </c>
      <c r="O80" s="3" t="s">
        <v>27</v>
      </c>
      <c r="P80" s="3" t="s">
        <v>318</v>
      </c>
      <c r="Q80" s="3" t="s">
        <v>319</v>
      </c>
      <c r="R80" s="3" t="s">
        <v>1</v>
      </c>
      <c r="S80" s="3" t="s">
        <v>320</v>
      </c>
      <c r="T80" s="3" t="s">
        <v>53</v>
      </c>
      <c r="U80" s="3" t="s">
        <v>321</v>
      </c>
    </row>
    <row r="81" ht="15" customHeight="1" spans="1:21">
      <c r="A81" s="3">
        <v>77</v>
      </c>
      <c r="B81" s="3" t="s">
        <v>24</v>
      </c>
      <c r="C81" s="3" t="s">
        <v>322</v>
      </c>
      <c r="D81" s="3" t="s">
        <v>323</v>
      </c>
      <c r="E81" s="3">
        <v>13</v>
      </c>
      <c r="F81" s="11">
        <v>194</v>
      </c>
      <c r="G81" s="11">
        <f t="shared" si="2"/>
        <v>193</v>
      </c>
      <c r="H81" s="11">
        <v>203</v>
      </c>
      <c r="I81" s="11">
        <v>90</v>
      </c>
      <c r="J81" s="11">
        <v>182.7</v>
      </c>
      <c r="K81" s="11">
        <v>5</v>
      </c>
      <c r="L81" s="11">
        <v>80</v>
      </c>
      <c r="M81" s="11">
        <v>0</v>
      </c>
      <c r="N81" s="11">
        <v>267.7</v>
      </c>
      <c r="O81" s="3" t="s">
        <v>27</v>
      </c>
      <c r="P81" s="3" t="s">
        <v>28</v>
      </c>
      <c r="Q81" s="3" t="str">
        <f>VLOOKUP(P81,Sheet1!B:C,2,FALSE)</f>
        <v>惠州</v>
      </c>
      <c r="R81" s="3" t="s">
        <v>1</v>
      </c>
      <c r="S81" s="3" t="s">
        <v>29</v>
      </c>
      <c r="T81" s="3" t="s">
        <v>30</v>
      </c>
      <c r="U81" s="3" t="s">
        <v>324</v>
      </c>
    </row>
    <row r="82" ht="15" customHeight="1" spans="1:21">
      <c r="A82" s="3">
        <v>78</v>
      </c>
      <c r="B82" s="3" t="s">
        <v>24</v>
      </c>
      <c r="C82" s="3" t="s">
        <v>322</v>
      </c>
      <c r="D82" s="3" t="s">
        <v>325</v>
      </c>
      <c r="E82" s="3">
        <v>2</v>
      </c>
      <c r="F82" s="11">
        <v>26.7</v>
      </c>
      <c r="G82" s="11">
        <f t="shared" si="2"/>
        <v>25.7</v>
      </c>
      <c r="H82" s="11">
        <v>61.4</v>
      </c>
      <c r="I82" s="11">
        <v>90</v>
      </c>
      <c r="J82" s="11">
        <v>55.26</v>
      </c>
      <c r="K82" s="11">
        <v>5</v>
      </c>
      <c r="L82" s="11">
        <v>0</v>
      </c>
      <c r="M82" s="11">
        <v>0</v>
      </c>
      <c r="N82" s="11">
        <v>60.26</v>
      </c>
      <c r="O82" s="3" t="s">
        <v>27</v>
      </c>
      <c r="P82" s="3" t="s">
        <v>59</v>
      </c>
      <c r="Q82" s="3" t="str">
        <f>VLOOKUP(P82,Sheet1!B:C,2,FALSE)</f>
        <v>东莞</v>
      </c>
      <c r="R82" s="3" t="s">
        <v>1</v>
      </c>
      <c r="S82" s="3" t="s">
        <v>60</v>
      </c>
      <c r="T82" s="3" t="s">
        <v>30</v>
      </c>
      <c r="U82" s="3" t="s">
        <v>326</v>
      </c>
    </row>
    <row r="83" ht="15" customHeight="1" spans="1:21">
      <c r="A83" s="3">
        <v>79</v>
      </c>
      <c r="B83" s="3" t="s">
        <v>24</v>
      </c>
      <c r="C83" s="3" t="s">
        <v>327</v>
      </c>
      <c r="D83" s="3" t="s">
        <v>328</v>
      </c>
      <c r="E83" s="3">
        <v>3</v>
      </c>
      <c r="F83" s="11">
        <v>49.56</v>
      </c>
      <c r="G83" s="11">
        <f t="shared" si="2"/>
        <v>48.56</v>
      </c>
      <c r="H83" s="11">
        <v>99.12</v>
      </c>
      <c r="I83" s="11">
        <v>90</v>
      </c>
      <c r="J83" s="11">
        <v>89.21</v>
      </c>
      <c r="K83" s="11">
        <v>5</v>
      </c>
      <c r="L83" s="11">
        <v>0</v>
      </c>
      <c r="M83" s="11">
        <v>0</v>
      </c>
      <c r="N83" s="11">
        <v>94.21</v>
      </c>
      <c r="O83" s="3" t="s">
        <v>27</v>
      </c>
      <c r="P83" s="3" t="s">
        <v>34</v>
      </c>
      <c r="Q83" s="3" t="str">
        <f>VLOOKUP(P83,Sheet1!B:C,2,FALSE)</f>
        <v>深圳</v>
      </c>
      <c r="R83" s="3" t="s">
        <v>1</v>
      </c>
      <c r="S83" s="3" t="s">
        <v>329</v>
      </c>
      <c r="T83" s="3" t="s">
        <v>36</v>
      </c>
      <c r="U83" s="3" t="s">
        <v>330</v>
      </c>
    </row>
    <row r="84" ht="15" customHeight="1" spans="1:21">
      <c r="A84" s="3">
        <v>80</v>
      </c>
      <c r="B84" s="3" t="s">
        <v>24</v>
      </c>
      <c r="C84" s="3" t="s">
        <v>331</v>
      </c>
      <c r="D84" s="3" t="s">
        <v>332</v>
      </c>
      <c r="E84" s="3">
        <v>1</v>
      </c>
      <c r="F84" s="11">
        <v>20</v>
      </c>
      <c r="G84" s="11">
        <f t="shared" si="2"/>
        <v>19</v>
      </c>
      <c r="H84" s="11">
        <v>40</v>
      </c>
      <c r="I84" s="11">
        <v>90</v>
      </c>
      <c r="J84" s="11">
        <v>36</v>
      </c>
      <c r="K84" s="11">
        <v>5</v>
      </c>
      <c r="L84" s="11">
        <v>0</v>
      </c>
      <c r="M84" s="11">
        <v>0</v>
      </c>
      <c r="N84" s="11">
        <v>41</v>
      </c>
      <c r="O84" s="3" t="s">
        <v>27</v>
      </c>
      <c r="P84" s="3" t="s">
        <v>34</v>
      </c>
      <c r="Q84" s="3" t="str">
        <f>VLOOKUP(P84,Sheet1!B:C,2,FALSE)</f>
        <v>深圳</v>
      </c>
      <c r="R84" s="3" t="s">
        <v>1</v>
      </c>
      <c r="S84" s="3" t="s">
        <v>126</v>
      </c>
      <c r="T84" s="3" t="s">
        <v>36</v>
      </c>
      <c r="U84" s="3" t="s">
        <v>266</v>
      </c>
    </row>
    <row r="85" ht="15" customHeight="1" spans="1:21">
      <c r="A85" s="3">
        <v>81</v>
      </c>
      <c r="B85" s="3" t="s">
        <v>24</v>
      </c>
      <c r="C85" s="3" t="s">
        <v>331</v>
      </c>
      <c r="D85" s="3" t="s">
        <v>333</v>
      </c>
      <c r="E85" s="3">
        <v>1</v>
      </c>
      <c r="F85" s="11">
        <v>20</v>
      </c>
      <c r="G85" s="11">
        <f t="shared" si="2"/>
        <v>19</v>
      </c>
      <c r="H85" s="11">
        <v>40</v>
      </c>
      <c r="I85" s="11">
        <v>90</v>
      </c>
      <c r="J85" s="11">
        <v>36</v>
      </c>
      <c r="K85" s="11">
        <v>5</v>
      </c>
      <c r="L85" s="11">
        <v>0</v>
      </c>
      <c r="M85" s="11">
        <v>0</v>
      </c>
      <c r="N85" s="11">
        <v>41</v>
      </c>
      <c r="O85" s="3" t="s">
        <v>27</v>
      </c>
      <c r="P85" s="3" t="s">
        <v>34</v>
      </c>
      <c r="Q85" s="3" t="str">
        <f>VLOOKUP(P85,Sheet1!B:C,2,FALSE)</f>
        <v>深圳</v>
      </c>
      <c r="R85" s="3" t="s">
        <v>1</v>
      </c>
      <c r="S85" s="3" t="s">
        <v>265</v>
      </c>
      <c r="T85" s="3" t="s">
        <v>36</v>
      </c>
      <c r="U85" s="3" t="s">
        <v>266</v>
      </c>
    </row>
    <row r="86" ht="15" customHeight="1" spans="1:21">
      <c r="A86" s="3">
        <v>82</v>
      </c>
      <c r="B86" s="3" t="s">
        <v>24</v>
      </c>
      <c r="C86" s="3" t="s">
        <v>334</v>
      </c>
      <c r="D86" s="3" t="s">
        <v>335</v>
      </c>
      <c r="E86" s="3">
        <v>1</v>
      </c>
      <c r="F86" s="11">
        <v>20</v>
      </c>
      <c r="G86" s="11">
        <f t="shared" si="2"/>
        <v>19</v>
      </c>
      <c r="H86" s="11">
        <v>40</v>
      </c>
      <c r="I86" s="11">
        <v>90</v>
      </c>
      <c r="J86" s="11">
        <v>36</v>
      </c>
      <c r="K86" s="11">
        <v>5</v>
      </c>
      <c r="L86" s="11">
        <v>0</v>
      </c>
      <c r="M86" s="11">
        <v>0</v>
      </c>
      <c r="N86" s="11">
        <v>41</v>
      </c>
      <c r="O86" s="3" t="s">
        <v>27</v>
      </c>
      <c r="P86" s="3" t="s">
        <v>34</v>
      </c>
      <c r="Q86" s="3" t="str">
        <f>VLOOKUP(P86,Sheet1!B:C,2,FALSE)</f>
        <v>深圳</v>
      </c>
      <c r="R86" s="3" t="s">
        <v>1</v>
      </c>
      <c r="S86" s="3" t="s">
        <v>336</v>
      </c>
      <c r="T86" s="3" t="s">
        <v>36</v>
      </c>
      <c r="U86" s="3" t="s">
        <v>266</v>
      </c>
    </row>
    <row r="87" ht="15" customHeight="1" spans="1:21">
      <c r="A87" s="3">
        <v>83</v>
      </c>
      <c r="B87" s="3" t="s">
        <v>24</v>
      </c>
      <c r="C87" s="3" t="s">
        <v>337</v>
      </c>
      <c r="D87" s="3" t="s">
        <v>338</v>
      </c>
      <c r="E87" s="3">
        <v>15</v>
      </c>
      <c r="F87" s="11">
        <v>210.5</v>
      </c>
      <c r="G87" s="11">
        <f t="shared" si="2"/>
        <v>209.5</v>
      </c>
      <c r="H87" s="11">
        <v>219.5</v>
      </c>
      <c r="I87" s="11">
        <v>90</v>
      </c>
      <c r="J87" s="11">
        <v>197.55</v>
      </c>
      <c r="K87" s="11">
        <v>5</v>
      </c>
      <c r="L87" s="11">
        <v>0</v>
      </c>
      <c r="M87" s="11">
        <v>0</v>
      </c>
      <c r="N87" s="11">
        <v>202.55</v>
      </c>
      <c r="O87" s="3" t="s">
        <v>27</v>
      </c>
      <c r="P87" s="3" t="s">
        <v>28</v>
      </c>
      <c r="Q87" s="3" t="str">
        <f>VLOOKUP(P87,Sheet1!B:C,2,FALSE)</f>
        <v>惠州</v>
      </c>
      <c r="R87" s="3" t="s">
        <v>1</v>
      </c>
      <c r="S87" s="3" t="s">
        <v>29</v>
      </c>
      <c r="T87" s="3" t="s">
        <v>30</v>
      </c>
      <c r="U87" s="3" t="s">
        <v>339</v>
      </c>
    </row>
    <row r="88" ht="15" customHeight="1" spans="1:21">
      <c r="A88" s="3">
        <v>84</v>
      </c>
      <c r="B88" s="3" t="s">
        <v>24</v>
      </c>
      <c r="C88" s="3" t="s">
        <v>337</v>
      </c>
      <c r="D88" s="3" t="s">
        <v>340</v>
      </c>
      <c r="E88" s="3">
        <v>1</v>
      </c>
      <c r="F88" s="11">
        <v>20</v>
      </c>
      <c r="G88" s="11">
        <f t="shared" si="2"/>
        <v>19</v>
      </c>
      <c r="H88" s="11">
        <v>40</v>
      </c>
      <c r="I88" s="11">
        <v>90</v>
      </c>
      <c r="J88" s="11">
        <v>36</v>
      </c>
      <c r="K88" s="11">
        <v>5</v>
      </c>
      <c r="L88" s="11">
        <v>0</v>
      </c>
      <c r="M88" s="11">
        <v>0</v>
      </c>
      <c r="N88" s="11">
        <v>41</v>
      </c>
      <c r="O88" s="3" t="s">
        <v>27</v>
      </c>
      <c r="P88" s="3" t="s">
        <v>34</v>
      </c>
      <c r="Q88" s="3" t="str">
        <f>VLOOKUP(P88,Sheet1!B:C,2,FALSE)</f>
        <v>深圳</v>
      </c>
      <c r="R88" s="3" t="s">
        <v>1</v>
      </c>
      <c r="S88" s="3" t="s">
        <v>329</v>
      </c>
      <c r="T88" s="3" t="s">
        <v>36</v>
      </c>
      <c r="U88" s="3" t="s">
        <v>266</v>
      </c>
    </row>
    <row r="89" ht="15" customHeight="1" spans="1:21">
      <c r="A89" s="3">
        <v>85</v>
      </c>
      <c r="B89" s="3" t="s">
        <v>24</v>
      </c>
      <c r="C89" s="3" t="s">
        <v>341</v>
      </c>
      <c r="D89" s="3" t="s">
        <v>342</v>
      </c>
      <c r="E89" s="3">
        <v>5</v>
      </c>
      <c r="F89" s="11">
        <v>82.6</v>
      </c>
      <c r="G89" s="11">
        <f t="shared" si="2"/>
        <v>81.6</v>
      </c>
      <c r="H89" s="11">
        <v>99.12</v>
      </c>
      <c r="I89" s="11">
        <v>90</v>
      </c>
      <c r="J89" s="11">
        <v>89.21</v>
      </c>
      <c r="K89" s="11">
        <v>5</v>
      </c>
      <c r="L89" s="11">
        <v>0</v>
      </c>
      <c r="M89" s="11">
        <v>0</v>
      </c>
      <c r="N89" s="11">
        <v>94.21</v>
      </c>
      <c r="O89" s="3" t="s">
        <v>27</v>
      </c>
      <c r="P89" s="3" t="s">
        <v>34</v>
      </c>
      <c r="Q89" s="3" t="str">
        <f>VLOOKUP(P89,Sheet1!B:C,2,FALSE)</f>
        <v>深圳</v>
      </c>
      <c r="R89" s="3" t="s">
        <v>1</v>
      </c>
      <c r="S89" s="3" t="s">
        <v>336</v>
      </c>
      <c r="T89" s="3" t="s">
        <v>36</v>
      </c>
      <c r="U89" s="3" t="s">
        <v>343</v>
      </c>
    </row>
    <row r="90" ht="15" customHeight="1" spans="1:21">
      <c r="A90" s="3">
        <v>86</v>
      </c>
      <c r="B90" s="3" t="s">
        <v>24</v>
      </c>
      <c r="C90" s="3" t="s">
        <v>341</v>
      </c>
      <c r="D90" s="3" t="s">
        <v>344</v>
      </c>
      <c r="E90" s="3">
        <v>1</v>
      </c>
      <c r="F90" s="11">
        <v>20</v>
      </c>
      <c r="G90" s="11">
        <f t="shared" si="2"/>
        <v>19</v>
      </c>
      <c r="H90" s="11">
        <v>40</v>
      </c>
      <c r="I90" s="11">
        <v>90</v>
      </c>
      <c r="J90" s="11">
        <v>36</v>
      </c>
      <c r="K90" s="11">
        <v>5</v>
      </c>
      <c r="L90" s="11">
        <v>0</v>
      </c>
      <c r="M90" s="11">
        <v>0</v>
      </c>
      <c r="N90" s="11">
        <v>41</v>
      </c>
      <c r="O90" s="3" t="s">
        <v>27</v>
      </c>
      <c r="P90" s="3" t="s">
        <v>34</v>
      </c>
      <c r="Q90" s="3" t="str">
        <f>VLOOKUP(P90,Sheet1!B:C,2,FALSE)</f>
        <v>深圳</v>
      </c>
      <c r="R90" s="3" t="s">
        <v>1</v>
      </c>
      <c r="S90" s="3" t="s">
        <v>345</v>
      </c>
      <c r="T90" s="3" t="s">
        <v>36</v>
      </c>
      <c r="U90" s="3" t="s">
        <v>266</v>
      </c>
    </row>
    <row r="91" ht="15" customHeight="1" spans="1:21">
      <c r="A91" s="3">
        <v>87</v>
      </c>
      <c r="B91" s="3" t="s">
        <v>24</v>
      </c>
      <c r="C91" s="3" t="s">
        <v>346</v>
      </c>
      <c r="D91" s="3" t="s">
        <v>347</v>
      </c>
      <c r="E91" s="3">
        <v>20</v>
      </c>
      <c r="F91" s="11">
        <v>209</v>
      </c>
      <c r="G91" s="11">
        <f t="shared" si="2"/>
        <v>208</v>
      </c>
      <c r="H91" s="11">
        <v>209</v>
      </c>
      <c r="I91" s="11">
        <v>90</v>
      </c>
      <c r="J91" s="11">
        <v>188.1</v>
      </c>
      <c r="K91" s="11">
        <v>5</v>
      </c>
      <c r="L91" s="11">
        <v>0</v>
      </c>
      <c r="M91" s="11">
        <v>0</v>
      </c>
      <c r="N91" s="11">
        <v>193.1</v>
      </c>
      <c r="O91" s="3" t="s">
        <v>27</v>
      </c>
      <c r="P91" s="3" t="s">
        <v>34</v>
      </c>
      <c r="Q91" s="3" t="str">
        <f>VLOOKUP(P91,Sheet1!B:C,2,FALSE)</f>
        <v>深圳</v>
      </c>
      <c r="R91" s="3" t="s">
        <v>1</v>
      </c>
      <c r="S91" s="3" t="s">
        <v>47</v>
      </c>
      <c r="T91" s="3" t="s">
        <v>36</v>
      </c>
      <c r="U91" s="3" t="s">
        <v>348</v>
      </c>
    </row>
    <row r="92" ht="15" customHeight="1" spans="1:21">
      <c r="A92" s="3">
        <v>88</v>
      </c>
      <c r="B92" s="3" t="s">
        <v>24</v>
      </c>
      <c r="C92" s="3" t="s">
        <v>346</v>
      </c>
      <c r="D92" s="3" t="s">
        <v>349</v>
      </c>
      <c r="E92" s="3">
        <v>10</v>
      </c>
      <c r="F92" s="11">
        <v>165.2</v>
      </c>
      <c r="G92" s="11">
        <f t="shared" si="2"/>
        <v>164.2</v>
      </c>
      <c r="H92" s="11">
        <v>165.2</v>
      </c>
      <c r="I92" s="11">
        <v>90</v>
      </c>
      <c r="J92" s="11">
        <v>148.68</v>
      </c>
      <c r="K92" s="11">
        <v>5</v>
      </c>
      <c r="L92" s="11">
        <v>0</v>
      </c>
      <c r="M92" s="11">
        <v>0</v>
      </c>
      <c r="N92" s="11">
        <v>153.68</v>
      </c>
      <c r="O92" s="3" t="s">
        <v>27</v>
      </c>
      <c r="P92" s="3" t="s">
        <v>34</v>
      </c>
      <c r="Q92" s="3" t="str">
        <f>VLOOKUP(P92,Sheet1!B:C,2,FALSE)</f>
        <v>深圳</v>
      </c>
      <c r="R92" s="3" t="s">
        <v>1</v>
      </c>
      <c r="S92" s="3" t="s">
        <v>265</v>
      </c>
      <c r="T92" s="3" t="s">
        <v>36</v>
      </c>
      <c r="U92" s="3" t="s">
        <v>350</v>
      </c>
    </row>
    <row r="93" ht="15" customHeight="1" spans="1:21">
      <c r="A93" s="3">
        <v>89</v>
      </c>
      <c r="B93" s="3" t="s">
        <v>24</v>
      </c>
      <c r="C93" s="3" t="s">
        <v>351</v>
      </c>
      <c r="D93" s="3" t="s">
        <v>352</v>
      </c>
      <c r="E93" s="3">
        <v>36</v>
      </c>
      <c r="F93" s="11">
        <v>594.72</v>
      </c>
      <c r="G93" s="11">
        <f t="shared" si="2"/>
        <v>593.72</v>
      </c>
      <c r="H93" s="11">
        <v>594.72</v>
      </c>
      <c r="I93" s="11">
        <v>90</v>
      </c>
      <c r="J93" s="11">
        <v>535.25</v>
      </c>
      <c r="K93" s="11">
        <v>5</v>
      </c>
      <c r="L93" s="11">
        <v>0</v>
      </c>
      <c r="M93" s="11">
        <v>0</v>
      </c>
      <c r="N93" s="11">
        <v>540.25</v>
      </c>
      <c r="O93" s="3" t="s">
        <v>27</v>
      </c>
      <c r="P93" s="3" t="s">
        <v>34</v>
      </c>
      <c r="Q93" s="3" t="str">
        <f>VLOOKUP(P93,Sheet1!B:C,2,FALSE)</f>
        <v>深圳</v>
      </c>
      <c r="R93" s="3" t="s">
        <v>1</v>
      </c>
      <c r="S93" s="3" t="s">
        <v>265</v>
      </c>
      <c r="T93" s="3" t="s">
        <v>36</v>
      </c>
      <c r="U93" s="3" t="s">
        <v>353</v>
      </c>
    </row>
    <row r="94" ht="15" customHeight="1" spans="1:21">
      <c r="A94" s="3">
        <v>90</v>
      </c>
      <c r="B94" s="3" t="s">
        <v>24</v>
      </c>
      <c r="C94" s="3" t="s">
        <v>354</v>
      </c>
      <c r="D94" s="3" t="s">
        <v>355</v>
      </c>
      <c r="E94" s="3">
        <v>6</v>
      </c>
      <c r="F94" s="11">
        <v>101.79</v>
      </c>
      <c r="G94" s="11">
        <f t="shared" si="2"/>
        <v>100.79</v>
      </c>
      <c r="H94" s="11">
        <v>110.79</v>
      </c>
      <c r="I94" s="11">
        <v>90</v>
      </c>
      <c r="J94" s="11">
        <v>99.71</v>
      </c>
      <c r="K94" s="11">
        <v>5</v>
      </c>
      <c r="L94" s="11">
        <v>0</v>
      </c>
      <c r="M94" s="11">
        <v>0</v>
      </c>
      <c r="N94" s="11">
        <v>104.71</v>
      </c>
      <c r="O94" s="3" t="s">
        <v>27</v>
      </c>
      <c r="P94" s="3" t="s">
        <v>28</v>
      </c>
      <c r="Q94" s="3" t="str">
        <f>VLOOKUP(P94,Sheet1!B:C,2,FALSE)</f>
        <v>惠州</v>
      </c>
      <c r="R94" s="3" t="s">
        <v>1</v>
      </c>
      <c r="S94" s="3" t="s">
        <v>356</v>
      </c>
      <c r="T94" s="3" t="s">
        <v>30</v>
      </c>
      <c r="U94" s="3" t="s">
        <v>357</v>
      </c>
    </row>
    <row r="95" ht="15" customHeight="1" spans="1:21">
      <c r="A95" s="3">
        <v>91</v>
      </c>
      <c r="B95" s="3" t="s">
        <v>24</v>
      </c>
      <c r="C95" s="3" t="s">
        <v>358</v>
      </c>
      <c r="D95" s="3" t="s">
        <v>359</v>
      </c>
      <c r="E95" s="3">
        <v>12</v>
      </c>
      <c r="F95" s="11">
        <v>198.24</v>
      </c>
      <c r="G95" s="11">
        <f t="shared" si="2"/>
        <v>197.24</v>
      </c>
      <c r="H95" s="11">
        <v>198.24</v>
      </c>
      <c r="I95" s="11">
        <v>90</v>
      </c>
      <c r="J95" s="11">
        <v>178.42</v>
      </c>
      <c r="K95" s="11">
        <v>5</v>
      </c>
      <c r="L95" s="11">
        <v>0</v>
      </c>
      <c r="M95" s="11">
        <v>0</v>
      </c>
      <c r="N95" s="11">
        <v>183.42</v>
      </c>
      <c r="O95" s="3" t="s">
        <v>27</v>
      </c>
      <c r="P95" s="3" t="s">
        <v>34</v>
      </c>
      <c r="Q95" s="3" t="str">
        <f>VLOOKUP(P95,Sheet1!B:C,2,FALSE)</f>
        <v>深圳</v>
      </c>
      <c r="R95" s="3" t="s">
        <v>1</v>
      </c>
      <c r="S95" s="3" t="s">
        <v>265</v>
      </c>
      <c r="T95" s="3" t="s">
        <v>36</v>
      </c>
      <c r="U95" s="3" t="s">
        <v>198</v>
      </c>
    </row>
    <row r="96" ht="15" customHeight="1" spans="1:21">
      <c r="A96" s="1" t="s">
        <v>360</v>
      </c>
      <c r="B96" s="12" t="s">
        <v>1</v>
      </c>
      <c r="C96" s="12" t="s">
        <v>1</v>
      </c>
      <c r="D96" s="12" t="s">
        <v>1</v>
      </c>
      <c r="E96" s="13">
        <f>SUM(E4:E95)</f>
        <v>848</v>
      </c>
      <c r="F96" s="14">
        <f>SUM(F4:F95)</f>
        <v>12669.27</v>
      </c>
      <c r="G96" s="14"/>
      <c r="H96" s="14">
        <f>SUM(H4:H95)</f>
        <v>17293.67</v>
      </c>
      <c r="I96" s="13" t="s">
        <v>361</v>
      </c>
      <c r="J96" s="14">
        <f>SUM(J4:J95)</f>
        <v>15564.31</v>
      </c>
      <c r="K96" s="14">
        <f>SUM(K4:K95)</f>
        <v>397</v>
      </c>
      <c r="L96" s="14">
        <f>SUM(L4:L95)</f>
        <v>465</v>
      </c>
      <c r="M96" s="14">
        <f>SUM(M4:M95)</f>
        <v>-125</v>
      </c>
      <c r="N96" s="14">
        <f>SUM(N4:N95)</f>
        <v>16301.31</v>
      </c>
      <c r="O96" s="12" t="s">
        <v>1</v>
      </c>
      <c r="P96" s="12" t="s">
        <v>1</v>
      </c>
      <c r="Q96" s="12"/>
      <c r="R96" s="12" t="s">
        <v>1</v>
      </c>
      <c r="S96" s="12" t="s">
        <v>1</v>
      </c>
      <c r="T96" s="12" t="s">
        <v>1</v>
      </c>
      <c r="U96" s="12" t="s">
        <v>1</v>
      </c>
    </row>
    <row r="97" ht="15" customHeight="1" spans="1:21">
      <c r="A97" s="9" t="s">
        <v>1</v>
      </c>
      <c r="B97" s="9" t="s">
        <v>1</v>
      </c>
      <c r="C97" s="9" t="s">
        <v>1</v>
      </c>
      <c r="D97" s="9" t="s">
        <v>1</v>
      </c>
      <c r="E97" s="9" t="s">
        <v>1</v>
      </c>
      <c r="F97" s="9" t="s">
        <v>1</v>
      </c>
      <c r="G97" s="9"/>
      <c r="H97" s="9" t="s">
        <v>1</v>
      </c>
      <c r="I97" s="9" t="s">
        <v>1</v>
      </c>
      <c r="J97" s="9" t="s">
        <v>1</v>
      </c>
      <c r="K97" s="9" t="s">
        <v>1</v>
      </c>
      <c r="L97" s="9" t="s">
        <v>1</v>
      </c>
      <c r="M97" s="9" t="s">
        <v>1</v>
      </c>
      <c r="N97" s="9" t="s">
        <v>1</v>
      </c>
      <c r="O97" s="9" t="s">
        <v>1</v>
      </c>
      <c r="P97" s="9" t="s">
        <v>1</v>
      </c>
      <c r="Q97" s="9"/>
      <c r="R97" s="9" t="s">
        <v>1</v>
      </c>
      <c r="S97" s="9" t="s">
        <v>1</v>
      </c>
      <c r="T97" s="9" t="s">
        <v>1</v>
      </c>
      <c r="U97" s="9" t="s">
        <v>1</v>
      </c>
    </row>
    <row r="98" ht="15" customHeight="1" spans="1:21">
      <c r="A98" s="15" t="s">
        <v>362</v>
      </c>
      <c r="B98" s="15" t="s">
        <v>1</v>
      </c>
      <c r="C98" s="15" t="s">
        <v>1</v>
      </c>
      <c r="D98" s="15" t="s">
        <v>1</v>
      </c>
      <c r="E98" s="15" t="s">
        <v>1</v>
      </c>
      <c r="F98" s="15" t="s">
        <v>1</v>
      </c>
      <c r="G98" s="15"/>
      <c r="H98" s="15" t="s">
        <v>1</v>
      </c>
      <c r="I98" s="15" t="s">
        <v>1</v>
      </c>
      <c r="J98" s="15" t="s">
        <v>1</v>
      </c>
      <c r="K98" s="15" t="s">
        <v>1</v>
      </c>
      <c r="L98" s="15" t="s">
        <v>1</v>
      </c>
      <c r="M98" s="15" t="s">
        <v>1</v>
      </c>
      <c r="N98" s="15" t="s">
        <v>1</v>
      </c>
      <c r="O98" s="15" t="s">
        <v>1</v>
      </c>
      <c r="P98" s="15" t="s">
        <v>1</v>
      </c>
      <c r="Q98" s="15"/>
      <c r="R98" s="15" t="s">
        <v>1</v>
      </c>
      <c r="S98" s="15" t="s">
        <v>1</v>
      </c>
      <c r="T98" s="15" t="s">
        <v>1</v>
      </c>
      <c r="U98" s="15" t="s">
        <v>1</v>
      </c>
    </row>
    <row r="99" ht="15" customHeight="1" spans="1:21">
      <c r="A99" s="9" t="s">
        <v>363</v>
      </c>
      <c r="B99" s="9" t="s">
        <v>1</v>
      </c>
      <c r="C99" s="9" t="s">
        <v>1</v>
      </c>
      <c r="D99" s="9" t="s">
        <v>1</v>
      </c>
      <c r="E99" s="9" t="s">
        <v>1</v>
      </c>
      <c r="F99" s="9" t="s">
        <v>1</v>
      </c>
      <c r="G99" s="9"/>
      <c r="H99" s="9" t="s">
        <v>1</v>
      </c>
      <c r="I99" s="9" t="s">
        <v>1</v>
      </c>
      <c r="J99" s="9" t="s">
        <v>1</v>
      </c>
      <c r="K99" s="9" t="s">
        <v>1</v>
      </c>
      <c r="L99" s="9" t="s">
        <v>1</v>
      </c>
      <c r="M99" s="9" t="s">
        <v>1</v>
      </c>
      <c r="N99" s="9" t="s">
        <v>1</v>
      </c>
      <c r="O99" s="9" t="s">
        <v>1</v>
      </c>
      <c r="P99" s="9" t="s">
        <v>1</v>
      </c>
      <c r="Q99" s="9"/>
      <c r="R99" s="9" t="s">
        <v>1</v>
      </c>
      <c r="S99" s="9" t="s">
        <v>1</v>
      </c>
      <c r="T99" s="9" t="s">
        <v>1</v>
      </c>
      <c r="U99" s="9" t="s">
        <v>1</v>
      </c>
    </row>
    <row r="100" ht="15" customHeight="1" spans="1:21">
      <c r="A100" s="16" t="s">
        <v>364</v>
      </c>
      <c r="B100" s="16" t="s">
        <v>1</v>
      </c>
      <c r="C100" s="16" t="s">
        <v>1</v>
      </c>
      <c r="D100" s="16" t="s">
        <v>1</v>
      </c>
      <c r="E100" s="16" t="s">
        <v>1</v>
      </c>
      <c r="F100" s="16" t="s">
        <v>1</v>
      </c>
      <c r="G100" s="16"/>
      <c r="H100" s="16" t="s">
        <v>1</v>
      </c>
      <c r="I100" s="16" t="s">
        <v>1</v>
      </c>
      <c r="J100" s="16" t="s">
        <v>1</v>
      </c>
      <c r="K100" s="16" t="s">
        <v>1</v>
      </c>
      <c r="L100" s="16" t="s">
        <v>1</v>
      </c>
      <c r="M100" s="16" t="s">
        <v>1</v>
      </c>
      <c r="N100" s="16" t="s">
        <v>1</v>
      </c>
      <c r="O100" s="16" t="s">
        <v>1</v>
      </c>
      <c r="P100" s="16" t="s">
        <v>1</v>
      </c>
      <c r="Q100" s="16"/>
      <c r="R100" s="16" t="s">
        <v>1</v>
      </c>
      <c r="S100" s="16" t="s">
        <v>1</v>
      </c>
      <c r="T100" s="16" t="s">
        <v>1</v>
      </c>
      <c r="U100" s="16" t="s">
        <v>1</v>
      </c>
    </row>
    <row r="101" ht="15" customHeight="1" spans="1:21">
      <c r="A101" s="16" t="s">
        <v>365</v>
      </c>
      <c r="B101" s="16" t="s">
        <v>1</v>
      </c>
      <c r="C101" s="16" t="s">
        <v>1</v>
      </c>
      <c r="D101" s="16" t="s">
        <v>1</v>
      </c>
      <c r="E101" s="16" t="s">
        <v>1</v>
      </c>
      <c r="F101" s="16" t="s">
        <v>1</v>
      </c>
      <c r="G101" s="16"/>
      <c r="H101" s="16" t="s">
        <v>1</v>
      </c>
      <c r="I101" s="16" t="s">
        <v>1</v>
      </c>
      <c r="J101" s="16" t="s">
        <v>1</v>
      </c>
      <c r="K101" s="16" t="s">
        <v>1</v>
      </c>
      <c r="L101" s="16" t="s">
        <v>1</v>
      </c>
      <c r="M101" s="16" t="s">
        <v>1</v>
      </c>
      <c r="N101" s="16" t="s">
        <v>1</v>
      </c>
      <c r="O101" s="16" t="s">
        <v>1</v>
      </c>
      <c r="P101" s="16" t="s">
        <v>1</v>
      </c>
      <c r="Q101" s="16"/>
      <c r="R101" s="16" t="s">
        <v>1</v>
      </c>
      <c r="S101" s="16" t="s">
        <v>1</v>
      </c>
      <c r="T101" s="16" t="s">
        <v>1</v>
      </c>
      <c r="U101" s="16" t="s">
        <v>1</v>
      </c>
    </row>
    <row r="102" ht="15" customHeight="1" spans="1:21">
      <c r="A102" s="15" t="s">
        <v>366</v>
      </c>
      <c r="B102" s="15" t="s">
        <v>1</v>
      </c>
      <c r="C102" s="15" t="s">
        <v>1</v>
      </c>
      <c r="D102" s="15" t="s">
        <v>1</v>
      </c>
      <c r="E102" s="15" t="s">
        <v>1</v>
      </c>
      <c r="F102" s="15" t="s">
        <v>1</v>
      </c>
      <c r="G102" s="15"/>
      <c r="H102" s="15" t="s">
        <v>1</v>
      </c>
      <c r="I102" s="15" t="s">
        <v>1</v>
      </c>
      <c r="J102" s="15" t="s">
        <v>1</v>
      </c>
      <c r="K102" s="15" t="s">
        <v>1</v>
      </c>
      <c r="L102" s="15" t="s">
        <v>1</v>
      </c>
      <c r="M102" s="15" t="s">
        <v>1</v>
      </c>
      <c r="N102" s="15" t="s">
        <v>1</v>
      </c>
      <c r="O102" s="15" t="s">
        <v>1</v>
      </c>
      <c r="P102" s="15" t="s">
        <v>1</v>
      </c>
      <c r="Q102" s="15"/>
      <c r="R102" s="15" t="s">
        <v>1</v>
      </c>
      <c r="S102" s="15" t="s">
        <v>1</v>
      </c>
      <c r="T102" s="15" t="s">
        <v>1</v>
      </c>
      <c r="U102" s="15" t="s">
        <v>1</v>
      </c>
    </row>
    <row r="103" ht="15" customHeight="1" spans="1:21">
      <c r="A103" s="17" t="s">
        <v>367</v>
      </c>
      <c r="B103" s="17" t="s">
        <v>1</v>
      </c>
      <c r="C103" s="17" t="s">
        <v>1</v>
      </c>
      <c r="D103" s="17" t="s">
        <v>1</v>
      </c>
      <c r="E103" s="17" t="s">
        <v>1</v>
      </c>
      <c r="F103" s="17" t="s">
        <v>1</v>
      </c>
      <c r="G103" s="17"/>
      <c r="H103" s="17" t="s">
        <v>1</v>
      </c>
      <c r="I103" s="17" t="s">
        <v>1</v>
      </c>
      <c r="J103" s="17" t="s">
        <v>1</v>
      </c>
      <c r="K103" s="17" t="s">
        <v>1</v>
      </c>
      <c r="L103" s="17" t="s">
        <v>1</v>
      </c>
      <c r="M103" s="17" t="s">
        <v>1</v>
      </c>
      <c r="N103" s="17" t="s">
        <v>1</v>
      </c>
      <c r="O103" s="17" t="s">
        <v>1</v>
      </c>
      <c r="P103" s="17" t="s">
        <v>1</v>
      </c>
      <c r="Q103" s="17"/>
      <c r="R103" s="17" t="s">
        <v>1</v>
      </c>
      <c r="S103" s="17" t="s">
        <v>1</v>
      </c>
      <c r="T103" s="17" t="s">
        <v>1</v>
      </c>
      <c r="U103" s="17" t="s">
        <v>1</v>
      </c>
    </row>
    <row r="104" ht="15" customHeight="1" spans="1:21">
      <c r="A104" s="17" t="s">
        <v>368</v>
      </c>
      <c r="B104" s="17" t="s">
        <v>1</v>
      </c>
      <c r="C104" s="17" t="s">
        <v>1</v>
      </c>
      <c r="D104" s="17" t="s">
        <v>1</v>
      </c>
      <c r="E104" s="17" t="s">
        <v>1</v>
      </c>
      <c r="F104" s="17" t="s">
        <v>1</v>
      </c>
      <c r="G104" s="17"/>
      <c r="H104" s="17" t="s">
        <v>1</v>
      </c>
      <c r="I104" s="17" t="s">
        <v>1</v>
      </c>
      <c r="J104" s="17" t="s">
        <v>1</v>
      </c>
      <c r="K104" s="17" t="s">
        <v>1</v>
      </c>
      <c r="L104" s="17" t="s">
        <v>1</v>
      </c>
      <c r="M104" s="17" t="s">
        <v>1</v>
      </c>
      <c r="N104" s="17" t="s">
        <v>1</v>
      </c>
      <c r="O104" s="17" t="s">
        <v>1</v>
      </c>
      <c r="P104" s="17" t="s">
        <v>1</v>
      </c>
      <c r="Q104" s="17"/>
      <c r="R104" s="17" t="s">
        <v>1</v>
      </c>
      <c r="S104" s="17" t="s">
        <v>1</v>
      </c>
      <c r="T104" s="17" t="s">
        <v>1</v>
      </c>
      <c r="U104" s="17" t="s">
        <v>1</v>
      </c>
    </row>
    <row r="105" ht="15" customHeight="1" spans="1:21">
      <c r="A105" s="17" t="s">
        <v>369</v>
      </c>
      <c r="B105" s="17" t="s">
        <v>1</v>
      </c>
      <c r="C105" s="17" t="s">
        <v>1</v>
      </c>
      <c r="D105" s="17" t="s">
        <v>1</v>
      </c>
      <c r="E105" s="17" t="s">
        <v>1</v>
      </c>
      <c r="F105" s="17" t="s">
        <v>1</v>
      </c>
      <c r="G105" s="17"/>
      <c r="H105" s="17" t="s">
        <v>1</v>
      </c>
      <c r="I105" s="17" t="s">
        <v>1</v>
      </c>
      <c r="J105" s="17" t="s">
        <v>1</v>
      </c>
      <c r="K105" s="17" t="s">
        <v>1</v>
      </c>
      <c r="L105" s="17" t="s">
        <v>1</v>
      </c>
      <c r="M105" s="17" t="s">
        <v>1</v>
      </c>
      <c r="N105" s="17" t="s">
        <v>1</v>
      </c>
      <c r="O105" s="17" t="s">
        <v>1</v>
      </c>
      <c r="P105" s="17" t="s">
        <v>1</v>
      </c>
      <c r="Q105" s="17"/>
      <c r="R105" s="17" t="s">
        <v>1</v>
      </c>
      <c r="S105" s="17" t="s">
        <v>1</v>
      </c>
      <c r="T105" s="17" t="s">
        <v>1</v>
      </c>
      <c r="U105" s="17" t="s">
        <v>1</v>
      </c>
    </row>
    <row r="106" ht="100" customHeight="1" spans="1:21">
      <c r="A106" s="18" t="s">
        <v>1</v>
      </c>
      <c r="B106" s="18" t="s">
        <v>1</v>
      </c>
      <c r="C106" s="18" t="s">
        <v>1</v>
      </c>
      <c r="D106" s="18" t="s">
        <v>1</v>
      </c>
      <c r="E106" s="18" t="s">
        <v>1</v>
      </c>
      <c r="F106" s="18" t="s">
        <v>1</v>
      </c>
      <c r="G106" s="18"/>
      <c r="H106" s="18" t="s">
        <v>1</v>
      </c>
      <c r="I106" s="18" t="s">
        <v>1</v>
      </c>
      <c r="J106" s="18" t="s">
        <v>1</v>
      </c>
      <c r="K106" s="18" t="s">
        <v>1</v>
      </c>
      <c r="L106" s="18" t="s">
        <v>1</v>
      </c>
      <c r="M106" s="18" t="s">
        <v>1</v>
      </c>
      <c r="N106" s="18" t="s">
        <v>1</v>
      </c>
      <c r="O106" s="18" t="s">
        <v>1</v>
      </c>
      <c r="P106" s="18" t="s">
        <v>1</v>
      </c>
      <c r="Q106" s="18"/>
      <c r="R106" s="18" t="s">
        <v>1</v>
      </c>
      <c r="S106" s="18" t="s">
        <v>1</v>
      </c>
      <c r="T106" s="18" t="s">
        <v>1</v>
      </c>
      <c r="U106" s="18" t="s">
        <v>1</v>
      </c>
    </row>
    <row r="107" ht="17" customHeight="1" spans="1:21">
      <c r="A107" s="17" t="s">
        <v>370</v>
      </c>
      <c r="B107" s="17" t="s">
        <v>1</v>
      </c>
      <c r="C107" s="18" t="s">
        <v>1</v>
      </c>
      <c r="D107" s="18" t="s">
        <v>1</v>
      </c>
      <c r="E107" s="18" t="s">
        <v>1</v>
      </c>
      <c r="F107" s="18" t="s">
        <v>1</v>
      </c>
      <c r="G107" s="18"/>
      <c r="H107" s="18" t="s">
        <v>1</v>
      </c>
      <c r="I107" s="18" t="s">
        <v>1</v>
      </c>
      <c r="J107" s="18" t="s">
        <v>1</v>
      </c>
      <c r="K107" s="18" t="s">
        <v>1</v>
      </c>
      <c r="L107" s="18" t="s">
        <v>1</v>
      </c>
      <c r="M107" s="18" t="s">
        <v>1</v>
      </c>
      <c r="N107" s="18" t="s">
        <v>1</v>
      </c>
      <c r="O107" s="18" t="s">
        <v>1</v>
      </c>
      <c r="P107" s="17" t="s">
        <v>371</v>
      </c>
      <c r="Q107" s="17"/>
      <c r="R107" s="17" t="s">
        <v>1</v>
      </c>
      <c r="S107" s="17" t="s">
        <v>1</v>
      </c>
      <c r="T107" s="17" t="s">
        <v>1</v>
      </c>
      <c r="U107" s="17" t="s">
        <v>1</v>
      </c>
    </row>
  </sheetData>
  <mergeCells count="14">
    <mergeCell ref="A1:U1"/>
    <mergeCell ref="A2:U2"/>
    <mergeCell ref="A3:U3"/>
    <mergeCell ref="A97:U97"/>
    <mergeCell ref="A98:U98"/>
    <mergeCell ref="A99:U99"/>
    <mergeCell ref="A100:U100"/>
    <mergeCell ref="A101:U101"/>
    <mergeCell ref="A102:U102"/>
    <mergeCell ref="A103:U103"/>
    <mergeCell ref="A104:U104"/>
    <mergeCell ref="A105:U105"/>
    <mergeCell ref="A107:B107"/>
    <mergeCell ref="P107:U107"/>
  </mergeCells>
  <hyperlinks>
    <hyperlink ref="Q12" r:id="rId2" display="常州" tooltip="http://quhao.tianqi.com/changzhou/"/>
    <hyperlink ref="Q55" r:id="rId2" display="常州" tooltip="http://quhao.tianqi.com/changzhou/"/>
    <hyperlink ref="Q15" r:id="rId3" display="福州" tooltip="http://quhao.tianqi.com/fuzhou/"/>
    <hyperlink ref="Q30" r:id="rId4" display="青岛" tooltip="http://quhao.tianqi.com/qingdao/"/>
    <hyperlink ref="Q74" r:id="rId5" display="合肥" tooltip="http://quhao.tianqi.com/hefei/"/>
    <hyperlink ref="Q79" r:id="rId6" display="无锡" tooltip="http://quhao.tianqi.com/wuxi1/"/>
    <hyperlink ref="Q80" r:id="rId7" display="芜湖" tooltip="http://quhao.tianqi.com/wuhu/"/>
  </hyperlinks>
  <pageMargins left="0.0416" right="0.0416" top="0.3888" bottom="0.3888" header="0.2916" footer="0.2916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C32"/>
  <sheetViews>
    <sheetView topLeftCell="A9" workbookViewId="0">
      <selection activeCell="J14" sqref="J14"/>
    </sheetView>
  </sheetViews>
  <sheetFormatPr defaultColWidth="9" defaultRowHeight="13.5" outlineLevelCol="2"/>
  <sheetData>
    <row r="2" ht="24.75" spans="2:3">
      <c r="B2" s="1" t="s">
        <v>18</v>
      </c>
      <c r="C2" s="2" t="s">
        <v>19</v>
      </c>
    </row>
    <row r="3" spans="2:3">
      <c r="B3" s="3" t="s">
        <v>34</v>
      </c>
      <c r="C3" s="4" t="s">
        <v>372</v>
      </c>
    </row>
    <row r="4" spans="2:3">
      <c r="B4" s="3" t="s">
        <v>28</v>
      </c>
      <c r="C4" s="4" t="s">
        <v>373</v>
      </c>
    </row>
    <row r="5" spans="2:3">
      <c r="B5" s="3" t="s">
        <v>156</v>
      </c>
      <c r="C5" s="4" t="s">
        <v>374</v>
      </c>
    </row>
    <row r="6" spans="2:3">
      <c r="B6" s="3" t="s">
        <v>59</v>
      </c>
      <c r="C6" s="4" t="s">
        <v>375</v>
      </c>
    </row>
    <row r="7" spans="2:3">
      <c r="B7" s="19" t="s">
        <v>376</v>
      </c>
      <c r="C7" s="6" t="s">
        <v>377</v>
      </c>
    </row>
    <row r="8" spans="2:3">
      <c r="B8" s="20" t="s">
        <v>378</v>
      </c>
      <c r="C8" s="4" t="s">
        <v>379</v>
      </c>
    </row>
    <row r="9" spans="2:3">
      <c r="B9" s="3" t="s">
        <v>193</v>
      </c>
      <c r="C9" s="6" t="s">
        <v>380</v>
      </c>
    </row>
    <row r="10" spans="2:3">
      <c r="B10" s="3" t="s">
        <v>381</v>
      </c>
      <c r="C10" s="4" t="s">
        <v>382</v>
      </c>
    </row>
    <row r="11" spans="2:3">
      <c r="B11" s="20" t="s">
        <v>383</v>
      </c>
      <c r="C11" s="4" t="s">
        <v>384</v>
      </c>
    </row>
    <row r="12" spans="2:3">
      <c r="B12" s="3" t="s">
        <v>385</v>
      </c>
      <c r="C12" s="4" t="s">
        <v>386</v>
      </c>
    </row>
    <row r="13" spans="2:3">
      <c r="B13" s="3" t="s">
        <v>121</v>
      </c>
      <c r="C13" s="6" t="s">
        <v>387</v>
      </c>
    </row>
    <row r="14" spans="2:3">
      <c r="B14" s="3" t="s">
        <v>205</v>
      </c>
      <c r="C14" s="4" t="s">
        <v>388</v>
      </c>
    </row>
    <row r="15" spans="2:3">
      <c r="B15" s="3" t="s">
        <v>69</v>
      </c>
      <c r="C15" s="4" t="s">
        <v>389</v>
      </c>
    </row>
    <row r="16" spans="2:3">
      <c r="B16" s="3" t="s">
        <v>287</v>
      </c>
      <c r="C16" s="4" t="s">
        <v>390</v>
      </c>
    </row>
    <row r="17" spans="2:3">
      <c r="B17" s="3" t="s">
        <v>249</v>
      </c>
      <c r="C17" s="4" t="s">
        <v>391</v>
      </c>
    </row>
    <row r="18" spans="2:3">
      <c r="B18" s="3" t="s">
        <v>74</v>
      </c>
      <c r="C18" s="4" t="s">
        <v>392</v>
      </c>
    </row>
    <row r="19" spans="2:3">
      <c r="B19" s="3" t="s">
        <v>393</v>
      </c>
      <c r="C19" s="4" t="s">
        <v>394</v>
      </c>
    </row>
    <row r="20" spans="2:3">
      <c r="B20" s="3" t="s">
        <v>94</v>
      </c>
      <c r="C20" s="4" t="s">
        <v>395</v>
      </c>
    </row>
    <row r="21" spans="2:3">
      <c r="B21" s="3" t="s">
        <v>396</v>
      </c>
      <c r="C21" s="4" t="s">
        <v>397</v>
      </c>
    </row>
    <row r="22" spans="2:3">
      <c r="B22" s="3" t="s">
        <v>398</v>
      </c>
      <c r="C22" s="4" t="s">
        <v>399</v>
      </c>
    </row>
    <row r="23" spans="2:3">
      <c r="B23" s="3" t="s">
        <v>400</v>
      </c>
      <c r="C23" s="4" t="s">
        <v>401</v>
      </c>
    </row>
    <row r="24" spans="2:3">
      <c r="B24" s="3" t="s">
        <v>402</v>
      </c>
      <c r="C24" s="4" t="s">
        <v>403</v>
      </c>
    </row>
    <row r="25" spans="2:3">
      <c r="B25" s="3" t="s">
        <v>404</v>
      </c>
      <c r="C25" s="4" t="s">
        <v>405</v>
      </c>
    </row>
    <row r="26" spans="2:3">
      <c r="B26" s="3" t="s">
        <v>40</v>
      </c>
      <c r="C26" s="7" t="s">
        <v>41</v>
      </c>
    </row>
    <row r="27" spans="2:3">
      <c r="B27" s="3" t="s">
        <v>63</v>
      </c>
      <c r="C27" s="4" t="s">
        <v>64</v>
      </c>
    </row>
    <row r="28" spans="2:3">
      <c r="B28" s="3" t="s">
        <v>79</v>
      </c>
      <c r="C28" s="4" t="s">
        <v>80</v>
      </c>
    </row>
    <row r="29" spans="2:3">
      <c r="B29" s="3" t="s">
        <v>139</v>
      </c>
      <c r="C29" s="4" t="s">
        <v>140</v>
      </c>
    </row>
    <row r="30" spans="2:3">
      <c r="B30" s="3" t="s">
        <v>295</v>
      </c>
      <c r="C30" s="4" t="s">
        <v>296</v>
      </c>
    </row>
    <row r="31" spans="2:3">
      <c r="B31" s="3" t="s">
        <v>314</v>
      </c>
      <c r="C31" s="4" t="s">
        <v>315</v>
      </c>
    </row>
    <row r="32" spans="2:3">
      <c r="B32" s="3" t="s">
        <v>318</v>
      </c>
      <c r="C32" s="4" t="s">
        <v>319</v>
      </c>
    </row>
  </sheetData>
  <autoFilter xmlns:etc="http://www.wps.cn/officeDocument/2017/etCustomData" ref="B2:C32" etc:filterBottomFollowUsedRange="0">
    <extLst/>
  </autoFilter>
  <hyperlinks>
    <hyperlink ref="C27" r:id="rId1" display="常州" tooltip="http://quhao.tianqi.com/changzhou/"/>
    <hyperlink ref="C28" r:id="rId2" display="福州" tooltip="http://quhao.tianqi.com/fuzhou/"/>
    <hyperlink ref="C29" r:id="rId3" display="青岛" tooltip="http://quhao.tianqi.com/qingdao/"/>
    <hyperlink ref="C30" r:id="rId4" display="合肥" tooltip="http://quhao.tianqi.com/hefei/"/>
    <hyperlink ref="C31" r:id="rId5" display="无锡" tooltip="http://quhao.tianqi.com/wuxi1/"/>
    <hyperlink ref="C32" r:id="rId6" display="芜湖" tooltip="http://quhao.tianqi.com/wuhu/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6.12.1-ac0eebdb29e4c0985457bab279a6db744d661530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账单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柚子是只猫</cp:lastModifiedBy>
  <dcterms:created xsi:type="dcterms:W3CDTF">2025-02-06T08:37:00Z</dcterms:created>
  <dcterms:modified xsi:type="dcterms:W3CDTF">2025-02-20T01:32:30Z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AB53DC4E38B24450B274F3CB0FD5AEF9_12</vt:lpwstr>
  </property>
  <property fmtid="{D5CDD505-2E9C-101B-9397-08002B2CF9AE}" pid="4" name="KSOProductBuildVer">
    <vt:lpwstr>2052-12.1.0.19302</vt:lpwstr>
  </property>
</Properties>
</file>