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年终供应商对账单" sheetId="1" r:id="rId1"/>
  </sheets>
  <definedNames>
    <definedName name="_xlnm._FilterDatabase" localSheetId="0" hidden="1">年终供应商对账单!$A$7:$K$31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27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<sst xmlns="http://schemas.openxmlformats.org/spreadsheetml/2006/main" count="126" uniqueCount="67">
  <si>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</si>
  <si>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</si>
  <si>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</si>
  <si>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</si>
  <si>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</si>
  <si>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</si>
  <si>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</si>
  <si>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深圳福达通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</si>
  <si>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</si>
  <si>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</si>
  <si>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</si>
  <si>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</si>
  <si>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</si>
  <si>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</si>
  <si>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</si>
  <si>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</si>
  <si>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</si>
  <si>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</si>
  <si>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</si>
  <si>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</si>
  <si>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</si>
  <si>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</si>
  <si>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</si>
  <si>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2024120203</t>
  </si>
  <si>
    <t>触摸一体机</t>
  </si>
  <si>
    <t>LM-21.5</t>
  </si>
  <si>
    <t>台</t>
  </si>
  <si>
    <t>FDT20241125-05</t>
  </si>
  <si>
    <t>LM-23.6</t>
  </si>
  <si>
    <t>FDT20241127-01</t>
  </si>
  <si>
    <t>2024120801</t>
  </si>
  <si>
    <t>小主机</t>
  </si>
  <si>
    <t>LM-2.42</t>
  </si>
  <si>
    <t>FDT20241210-06</t>
  </si>
  <si>
    <t>FDT20241213-03</t>
  </si>
  <si>
    <t>FDT20241206-12</t>
  </si>
  <si>
    <t>迷你工控机</t>
  </si>
  <si>
    <t>FDT20241205-03</t>
  </si>
  <si>
    <t>物联模块</t>
  </si>
  <si>
    <t>FDT20241122-03</t>
  </si>
  <si>
    <t>2024121211</t>
  </si>
  <si>
    <t>LM-17</t>
  </si>
  <si>
    <t>FDT20241209-07</t>
  </si>
  <si>
    <t>2024121901</t>
  </si>
  <si>
    <t>LM-15</t>
  </si>
  <si>
    <t>FDT20241216-03</t>
  </si>
  <si>
    <t>2024122106</t>
  </si>
  <si>
    <t>FDT20241212-04</t>
  </si>
  <si>
    <t>2024122405</t>
  </si>
  <si>
    <t>LM-18.5</t>
  </si>
  <si>
    <t>2024122505</t>
  </si>
  <si>
    <t>主板</t>
  </si>
  <si>
    <t>维修</t>
  </si>
  <si>
    <t>FDT20241227-07</t>
  </si>
  <si>
    <t>液晶屏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</si>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</sst>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3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2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5" applyNumberFormat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24" fillId="7" borderId="26" applyNumberFormat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14" fontId="10" fillId="2" borderId="0" xfId="0" applyNumberFormat="1" applyFont="1" applyFill="1" applyAlignment="1">
      <alignment horizontal="center" vertical="center"/>
    </xf>
    <xf numFmtId="1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176" fontId="6" fillId="3" borderId="14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176" fontId="6" fillId="2" borderId="15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showGridLines="0" tabSelected="1" topLeftCell="A16" workbookViewId="0">
      <selection activeCell="Q23" sqref="Q23"/>
    </sheetView>
  </sheetViews>
  <sheetFormatPr defaultColWidth="10" defaultRowHeight="16.5" customHeight="1"/>
  <cols>
    <col min="1" max="1" width="10.3083333333333" style="3" customWidth="1"/>
    <col min="2" max="2" width="11.4583333333333" style="3" customWidth="1"/>
    <col min="3" max="3" width="4.23333333333333" style="3" customWidth="1"/>
    <col min="4" max="4" width="6.2" style="3" customWidth="1"/>
    <col min="5" max="5" width="10" style="3" customWidth="1"/>
    <col min="6" max="6" width="4.69166666666667" style="3" customWidth="1"/>
    <col min="7" max="7" width="9.1" style="3" customWidth="1"/>
    <col min="8" max="8" width="6.76666666666667" style="3" customWidth="1"/>
    <col min="9" max="9" width="6.85" style="3" customWidth="1"/>
    <col min="10" max="10" width="8.5" style="3" customWidth="1"/>
    <col min="11" max="11" width="17.9" style="3" customWidth="1"/>
    <col min="12" max="16384" width="10" style="3"/>
  </cols>
  <sheetData>
    <row r="1" ht="33.7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3.25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ht="23.25" customHeight="1" spans="1:11">
      <c r="A3" s="6" t="s">
        <v>1</v>
      </c>
      <c r="B3" s="7">
        <v>45628</v>
      </c>
      <c r="C3" s="7" t="s">
        <v>2</v>
      </c>
      <c r="D3" s="8"/>
      <c r="E3" s="7">
        <v>45651</v>
      </c>
      <c r="F3" s="8"/>
      <c r="G3" s="8" t="s">
        <v>3</v>
      </c>
      <c r="H3" s="8"/>
      <c r="I3" s="34"/>
      <c r="J3" s="35"/>
      <c r="K3" s="36"/>
    </row>
    <row r="4" ht="25.5" customHeight="1" spans="1:11">
      <c r="A4" s="9" t="s">
        <v>4</v>
      </c>
      <c r="B4" s="10" t="s">
        <v>5</v>
      </c>
      <c r="C4" s="10"/>
      <c r="D4" s="10"/>
      <c r="E4" s="10"/>
      <c r="F4" s="10"/>
      <c r="G4" s="10" t="s">
        <v>6</v>
      </c>
      <c r="H4" s="10"/>
      <c r="I4" s="10" t="s">
        <v>7</v>
      </c>
      <c r="J4" s="10"/>
      <c r="K4" s="37"/>
    </row>
    <row r="5" ht="25.5" customHeight="1" spans="1:11">
      <c r="A5" s="9" t="s">
        <v>8</v>
      </c>
      <c r="B5" s="11" t="s">
        <v>9</v>
      </c>
      <c r="C5" s="11"/>
      <c r="D5" s="11"/>
      <c r="E5" s="11"/>
      <c r="F5" s="11"/>
      <c r="G5" s="11" t="s">
        <v>8</v>
      </c>
      <c r="H5" s="11"/>
      <c r="I5" s="11" t="s">
        <v>10</v>
      </c>
      <c r="J5" s="11"/>
      <c r="K5" s="38"/>
    </row>
    <row r="6" ht="25.5" customHeight="1" spans="1:11">
      <c r="A6" s="12" t="s">
        <v>11</v>
      </c>
      <c r="B6" s="13" t="s">
        <v>12</v>
      </c>
      <c r="C6" s="13"/>
      <c r="D6" s="13"/>
      <c r="E6" s="13"/>
      <c r="F6" s="13"/>
      <c r="G6" s="13" t="s">
        <v>11</v>
      </c>
      <c r="H6" s="13"/>
      <c r="I6" s="13"/>
      <c r="J6" s="13"/>
      <c r="K6" s="39"/>
    </row>
    <row r="7" ht="26.25" customHeight="1" spans="1:11">
      <c r="A7" s="14" t="s">
        <v>13</v>
      </c>
      <c r="B7" s="15" t="s">
        <v>14</v>
      </c>
      <c r="C7" s="16" t="s">
        <v>15</v>
      </c>
      <c r="D7" s="16"/>
      <c r="E7" s="17" t="s">
        <v>16</v>
      </c>
      <c r="F7" s="16" t="s">
        <v>17</v>
      </c>
      <c r="G7" s="16" t="s">
        <v>18</v>
      </c>
      <c r="H7" s="16" t="s">
        <v>19</v>
      </c>
      <c r="I7" s="16" t="s">
        <v>20</v>
      </c>
      <c r="J7" s="16" t="s">
        <v>21</v>
      </c>
      <c r="K7" s="40" t="s">
        <v>22</v>
      </c>
    </row>
    <row r="8" s="1" customFormat="1" ht="24" customHeight="1" spans="1:12">
      <c r="A8" s="18">
        <v>45628</v>
      </c>
      <c r="B8" s="19" t="s">
        <v>23</v>
      </c>
      <c r="C8" s="20" t="s">
        <v>24</v>
      </c>
      <c r="D8" s="20"/>
      <c r="E8" s="21" t="s">
        <v>25</v>
      </c>
      <c r="F8" s="22" t="s">
        <v>26</v>
      </c>
      <c r="G8" s="22">
        <v>1</v>
      </c>
      <c r="H8" s="23">
        <f>I8/1.13</f>
        <v>1460.17699115044</v>
      </c>
      <c r="I8" s="23">
        <v>1650</v>
      </c>
      <c r="J8" s="41">
        <f t="shared" ref="J8:J25" si="0">G8*I8</f>
        <v>1650</v>
      </c>
      <c r="K8" s="42" t="s">
        <v>27</v>
      </c>
      <c r="L8" s="1">
        <v>1</v>
      </c>
    </row>
    <row r="9" s="1" customFormat="1" ht="24" customHeight="1" spans="1:12">
      <c r="A9" s="18">
        <v>45628</v>
      </c>
      <c r="B9" s="19" t="s">
        <v>23</v>
      </c>
      <c r="C9" s="20" t="s">
        <v>24</v>
      </c>
      <c r="D9" s="20"/>
      <c r="E9" s="21" t="s">
        <v>28</v>
      </c>
      <c r="F9" s="22" t="s">
        <v>26</v>
      </c>
      <c r="G9" s="22">
        <v>1</v>
      </c>
      <c r="H9" s="23">
        <f>I9/1.13</f>
        <v>2433.62831858407</v>
      </c>
      <c r="I9" s="23">
        <v>2750</v>
      </c>
      <c r="J9" s="41">
        <f t="shared" si="0"/>
        <v>2750</v>
      </c>
      <c r="K9" s="42" t="s">
        <v>29</v>
      </c>
      <c r="L9" s="1">
        <v>1</v>
      </c>
    </row>
    <row r="10" s="1" customFormat="1" ht="24" customHeight="1" spans="1:12">
      <c r="A10" s="18">
        <v>45634</v>
      </c>
      <c r="B10" s="19" t="s">
        <v>30</v>
      </c>
      <c r="C10" s="20" t="s">
        <v>31</v>
      </c>
      <c r="D10" s="20"/>
      <c r="E10" s="21" t="s">
        <v>32</v>
      </c>
      <c r="F10" s="22" t="s">
        <v>26</v>
      </c>
      <c r="G10" s="22">
        <v>30</v>
      </c>
      <c r="H10" s="23">
        <f>I10/1.13</f>
        <v>393.805309734513</v>
      </c>
      <c r="I10" s="23">
        <v>445</v>
      </c>
      <c r="J10" s="41">
        <f t="shared" si="0"/>
        <v>13350</v>
      </c>
      <c r="K10" s="42" t="s">
        <v>33</v>
      </c>
      <c r="L10" s="1">
        <v>1</v>
      </c>
    </row>
    <row r="11" s="1" customFormat="1" ht="24" customHeight="1" spans="1:12">
      <c r="A11" s="18">
        <v>45634</v>
      </c>
      <c r="B11" s="19" t="s">
        <v>30</v>
      </c>
      <c r="C11" s="20" t="s">
        <v>31</v>
      </c>
      <c r="D11" s="20"/>
      <c r="E11" s="21" t="s">
        <v>32</v>
      </c>
      <c r="F11" s="22" t="s">
        <v>26</v>
      </c>
      <c r="G11" s="22">
        <v>50</v>
      </c>
      <c r="H11" s="23">
        <f>I11/1.13</f>
        <v>393.805309734513</v>
      </c>
      <c r="I11" s="23">
        <v>445</v>
      </c>
      <c r="J11" s="41">
        <f t="shared" si="0"/>
        <v>22250</v>
      </c>
      <c r="K11" s="42" t="s">
        <v>34</v>
      </c>
      <c r="L11" s="1">
        <v>1</v>
      </c>
    </row>
    <row r="12" s="1" customFormat="1" ht="24" customHeight="1" spans="1:12">
      <c r="A12" s="18">
        <v>45634</v>
      </c>
      <c r="B12" s="19" t="s">
        <v>30</v>
      </c>
      <c r="C12" s="20" t="s">
        <v>31</v>
      </c>
      <c r="D12" s="20"/>
      <c r="E12" s="21" t="s">
        <v>32</v>
      </c>
      <c r="F12" s="22" t="s">
        <v>26</v>
      </c>
      <c r="G12" s="22">
        <v>50</v>
      </c>
      <c r="H12" s="23">
        <v>394</v>
      </c>
      <c r="I12" s="23">
        <v>445</v>
      </c>
      <c r="J12" s="41">
        <f t="shared" si="0"/>
        <v>22250</v>
      </c>
      <c r="K12" s="42" t="s">
        <v>35</v>
      </c>
      <c r="L12" s="1">
        <v>1</v>
      </c>
    </row>
    <row r="13" s="1" customFormat="1" ht="24" customHeight="1" spans="1:12">
      <c r="A13" s="18">
        <v>45634</v>
      </c>
      <c r="B13" s="19" t="s">
        <v>30</v>
      </c>
      <c r="C13" s="20" t="s">
        <v>36</v>
      </c>
      <c r="D13" s="20"/>
      <c r="E13" s="21"/>
      <c r="F13" s="22" t="s">
        <v>26</v>
      </c>
      <c r="G13" s="22">
        <v>1</v>
      </c>
      <c r="H13" s="23">
        <f t="shared" ref="H13:H25" si="1">I13/1.13</f>
        <v>3451.32743362832</v>
      </c>
      <c r="I13" s="23">
        <v>3900</v>
      </c>
      <c r="J13" s="41">
        <f t="shared" si="0"/>
        <v>3900</v>
      </c>
      <c r="K13" s="42" t="s">
        <v>37</v>
      </c>
      <c r="L13" s="1">
        <v>1</v>
      </c>
    </row>
    <row r="14" s="1" customFormat="1" ht="24" customHeight="1" spans="1:12">
      <c r="A14" s="18">
        <v>45634</v>
      </c>
      <c r="B14" s="19" t="s">
        <v>30</v>
      </c>
      <c r="C14" s="20" t="s">
        <v>38</v>
      </c>
      <c r="D14" s="20"/>
      <c r="E14" s="21"/>
      <c r="F14" s="22" t="s">
        <v>26</v>
      </c>
      <c r="G14" s="22">
        <v>136</v>
      </c>
      <c r="H14" s="23">
        <f t="shared" si="1"/>
        <v>61.0619469026549</v>
      </c>
      <c r="I14" s="23">
        <v>69</v>
      </c>
      <c r="J14" s="41">
        <f t="shared" si="0"/>
        <v>9384</v>
      </c>
      <c r="K14" s="42" t="s">
        <v>37</v>
      </c>
      <c r="L14" s="1">
        <v>1</v>
      </c>
    </row>
    <row r="15" s="1" customFormat="1" ht="24" customHeight="1" spans="1:12">
      <c r="A15" s="18">
        <v>45634</v>
      </c>
      <c r="B15" s="19" t="s">
        <v>30</v>
      </c>
      <c r="C15" s="20" t="s">
        <v>24</v>
      </c>
      <c r="D15" s="20"/>
      <c r="E15" s="21" t="s">
        <v>25</v>
      </c>
      <c r="F15" s="22" t="s">
        <v>26</v>
      </c>
      <c r="G15" s="22">
        <v>1</v>
      </c>
      <c r="H15" s="23">
        <f t="shared" si="1"/>
        <v>2986.72566371681</v>
      </c>
      <c r="I15" s="23">
        <v>3375</v>
      </c>
      <c r="J15" s="41">
        <f t="shared" si="0"/>
        <v>3375</v>
      </c>
      <c r="K15" s="42" t="s">
        <v>39</v>
      </c>
      <c r="L15" s="1">
        <v>1</v>
      </c>
    </row>
    <row r="16" s="1" customFormat="1" ht="24" customHeight="1" spans="1:12">
      <c r="A16" s="18">
        <v>45638</v>
      </c>
      <c r="B16" s="19" t="s">
        <v>40</v>
      </c>
      <c r="C16" s="20" t="s">
        <v>24</v>
      </c>
      <c r="D16" s="20"/>
      <c r="E16" s="21" t="s">
        <v>41</v>
      </c>
      <c r="F16" s="22" t="s">
        <v>26</v>
      </c>
      <c r="G16" s="22">
        <v>2</v>
      </c>
      <c r="H16" s="23">
        <f t="shared" si="1"/>
        <v>1575.22123893805</v>
      </c>
      <c r="I16" s="23">
        <v>1780</v>
      </c>
      <c r="J16" s="41">
        <f t="shared" si="0"/>
        <v>3560</v>
      </c>
      <c r="K16" s="42" t="s">
        <v>42</v>
      </c>
      <c r="L16" s="1">
        <v>1</v>
      </c>
    </row>
    <row r="17" s="1" customFormat="1" ht="24" customHeight="1" spans="1:12">
      <c r="A17" s="18">
        <v>45638</v>
      </c>
      <c r="B17" s="19" t="s">
        <v>40</v>
      </c>
      <c r="C17" s="20" t="s">
        <v>24</v>
      </c>
      <c r="D17" s="20"/>
      <c r="E17" s="21" t="s">
        <v>25</v>
      </c>
      <c r="F17" s="22" t="s">
        <v>26</v>
      </c>
      <c r="G17" s="22">
        <v>5</v>
      </c>
      <c r="H17" s="23">
        <f t="shared" si="1"/>
        <v>2017.69911504425</v>
      </c>
      <c r="I17" s="23">
        <v>2280</v>
      </c>
      <c r="J17" s="41">
        <f t="shared" si="0"/>
        <v>11400</v>
      </c>
      <c r="K17" s="42" t="s">
        <v>42</v>
      </c>
      <c r="L17" s="1">
        <v>1</v>
      </c>
    </row>
    <row r="18" s="1" customFormat="1" ht="24" customHeight="1" spans="1:12">
      <c r="A18" s="18">
        <v>45645</v>
      </c>
      <c r="B18" s="19" t="s">
        <v>43</v>
      </c>
      <c r="C18" s="20" t="s">
        <v>24</v>
      </c>
      <c r="D18" s="20"/>
      <c r="E18" s="21" t="s">
        <v>44</v>
      </c>
      <c r="F18" s="22" t="s">
        <v>26</v>
      </c>
      <c r="G18" s="22">
        <v>45</v>
      </c>
      <c r="H18" s="23">
        <f t="shared" si="1"/>
        <v>1336.28318584071</v>
      </c>
      <c r="I18" s="23">
        <v>1510</v>
      </c>
      <c r="J18" s="41">
        <f t="shared" si="0"/>
        <v>67950</v>
      </c>
      <c r="K18" s="42" t="s">
        <v>45</v>
      </c>
      <c r="L18" s="1">
        <v>1</v>
      </c>
    </row>
    <row r="19" s="1" customFormat="1" ht="24" customHeight="1" spans="1:12">
      <c r="A19" s="18">
        <v>45647</v>
      </c>
      <c r="B19" s="19" t="s">
        <v>46</v>
      </c>
      <c r="C19" s="20" t="s">
        <v>24</v>
      </c>
      <c r="D19" s="20"/>
      <c r="E19" s="21" t="s">
        <v>25</v>
      </c>
      <c r="F19" s="22" t="s">
        <v>26</v>
      </c>
      <c r="G19" s="22">
        <v>48</v>
      </c>
      <c r="H19" s="23">
        <f t="shared" si="1"/>
        <v>2194.69026548673</v>
      </c>
      <c r="I19" s="23">
        <v>2480</v>
      </c>
      <c r="J19" s="41">
        <f t="shared" si="0"/>
        <v>119040</v>
      </c>
      <c r="K19" s="42" t="s">
        <v>47</v>
      </c>
      <c r="L19" s="1">
        <v>1</v>
      </c>
    </row>
    <row r="20" s="1" customFormat="1" ht="24" customHeight="1" spans="1:12">
      <c r="A20" s="18">
        <v>45647</v>
      </c>
      <c r="B20" s="19" t="s">
        <v>46</v>
      </c>
      <c r="C20" s="20" t="s">
        <v>24</v>
      </c>
      <c r="D20" s="20"/>
      <c r="E20" s="21" t="s">
        <v>44</v>
      </c>
      <c r="F20" s="22" t="s">
        <v>26</v>
      </c>
      <c r="G20" s="22">
        <v>15</v>
      </c>
      <c r="H20" s="23">
        <f t="shared" si="1"/>
        <v>1610.61946902655</v>
      </c>
      <c r="I20" s="23">
        <v>1820</v>
      </c>
      <c r="J20" s="41">
        <f t="shared" si="0"/>
        <v>27300</v>
      </c>
      <c r="K20" s="42" t="s">
        <v>42</v>
      </c>
      <c r="L20" s="1">
        <v>1</v>
      </c>
    </row>
    <row r="21" s="1" customFormat="1" ht="24" customHeight="1" spans="1:12">
      <c r="A21" s="18">
        <v>45650</v>
      </c>
      <c r="B21" s="19" t="s">
        <v>48</v>
      </c>
      <c r="C21" s="20" t="s">
        <v>24</v>
      </c>
      <c r="D21" s="20"/>
      <c r="E21" s="21" t="s">
        <v>25</v>
      </c>
      <c r="F21" s="22" t="s">
        <v>26</v>
      </c>
      <c r="G21" s="22">
        <v>2</v>
      </c>
      <c r="H21" s="23">
        <f t="shared" si="1"/>
        <v>2446.90265486726</v>
      </c>
      <c r="I21" s="23">
        <v>2765</v>
      </c>
      <c r="J21" s="41">
        <f t="shared" si="0"/>
        <v>5530</v>
      </c>
      <c r="K21" s="42" t="s">
        <v>45</v>
      </c>
      <c r="L21" s="1">
        <v>1</v>
      </c>
    </row>
    <row r="22" s="1" customFormat="1" ht="24" customHeight="1" spans="1:12">
      <c r="A22" s="18">
        <v>45650</v>
      </c>
      <c r="B22" s="19" t="s">
        <v>48</v>
      </c>
      <c r="C22" s="20" t="s">
        <v>24</v>
      </c>
      <c r="D22" s="20"/>
      <c r="E22" s="21" t="s">
        <v>49</v>
      </c>
      <c r="F22" s="22" t="s">
        <v>26</v>
      </c>
      <c r="G22" s="22">
        <v>42</v>
      </c>
      <c r="H22" s="23">
        <f t="shared" si="1"/>
        <v>1398.23008849558</v>
      </c>
      <c r="I22" s="23">
        <v>1580</v>
      </c>
      <c r="J22" s="41">
        <f t="shared" si="0"/>
        <v>66360</v>
      </c>
      <c r="K22" s="42" t="s">
        <v>33</v>
      </c>
      <c r="L22" s="1">
        <v>1</v>
      </c>
    </row>
    <row r="23" s="1" customFormat="1" ht="24" customHeight="1" spans="1:12">
      <c r="A23" s="18">
        <v>45651</v>
      </c>
      <c r="B23" s="19" t="s">
        <v>50</v>
      </c>
      <c r="C23" s="20" t="s">
        <v>24</v>
      </c>
      <c r="D23" s="20"/>
      <c r="E23" s="21" t="s">
        <v>25</v>
      </c>
      <c r="F23" s="22" t="s">
        <v>26</v>
      </c>
      <c r="G23" s="22">
        <v>2</v>
      </c>
      <c r="H23" s="23">
        <f t="shared" si="1"/>
        <v>2446.90265486726</v>
      </c>
      <c r="I23" s="23">
        <v>2765</v>
      </c>
      <c r="J23" s="41">
        <f t="shared" si="0"/>
        <v>5530</v>
      </c>
      <c r="K23" s="42" t="s">
        <v>45</v>
      </c>
      <c r="L23" s="1">
        <v>1</v>
      </c>
    </row>
    <row r="24" s="1" customFormat="1" ht="24" customHeight="1" spans="1:11">
      <c r="A24" s="18">
        <v>45638</v>
      </c>
      <c r="B24" s="19" t="s">
        <v>40</v>
      </c>
      <c r="C24" s="20" t="s">
        <v>51</v>
      </c>
      <c r="D24" s="20"/>
      <c r="E24" s="21" t="s">
        <v>52</v>
      </c>
      <c r="F24" s="22" t="s">
        <v>26</v>
      </c>
      <c r="G24" s="22">
        <v>4</v>
      </c>
      <c r="H24" s="23">
        <f t="shared" si="1"/>
        <v>752.212389380531</v>
      </c>
      <c r="I24" s="23">
        <v>850</v>
      </c>
      <c r="J24" s="23">
        <f t="shared" si="0"/>
        <v>3400</v>
      </c>
      <c r="K24" s="42" t="s">
        <v>53</v>
      </c>
    </row>
    <row r="25" s="1" customFormat="1" ht="24" customHeight="1" spans="1:11">
      <c r="A25" s="18">
        <v>45638</v>
      </c>
      <c r="B25" s="19" t="s">
        <v>40</v>
      </c>
      <c r="C25" s="20" t="s">
        <v>54</v>
      </c>
      <c r="D25" s="20"/>
      <c r="E25" s="21" t="s">
        <v>52</v>
      </c>
      <c r="F25" s="22" t="s">
        <v>26</v>
      </c>
      <c r="G25" s="22">
        <v>1</v>
      </c>
      <c r="H25" s="23">
        <f t="shared" si="1"/>
        <v>283.185840707965</v>
      </c>
      <c r="I25" s="23">
        <v>320</v>
      </c>
      <c r="J25" s="23">
        <f t="shared" si="0"/>
        <v>320</v>
      </c>
      <c r="K25" s="42" t="s">
        <v>53</v>
      </c>
    </row>
    <row r="26" ht="30.75" customHeight="1" spans="1:11">
      <c r="A26" s="24" t="s">
        <v>55</v>
      </c>
      <c r="B26" s="25"/>
      <c r="C26" s="26">
        <v>0</v>
      </c>
      <c r="D26" s="26"/>
      <c r="E26" s="26"/>
      <c r="F26" s="25"/>
      <c r="G26" s="24" t="s">
        <v>56</v>
      </c>
      <c r="H26" s="24"/>
      <c r="I26" s="24"/>
      <c r="J26" s="26">
        <f>SUM(J8:J25)</f>
        <v>389299</v>
      </c>
      <c r="K26" s="43"/>
    </row>
    <row r="27" ht="30.75" customHeight="1" spans="1:11">
      <c r="A27" s="24" t="s">
        <v>57</v>
      </c>
      <c r="B27" s="25"/>
      <c r="C27" s="26">
        <v>0</v>
      </c>
      <c r="D27" s="26"/>
      <c r="E27" s="26"/>
      <c r="F27" s="25"/>
      <c r="G27" s="24" t="s">
        <v>58</v>
      </c>
      <c r="H27" s="24"/>
      <c r="I27" s="24"/>
      <c r="J27" s="26"/>
      <c r="K27" s="43"/>
    </row>
    <row r="28" ht="30.75" customHeight="1" spans="1:11">
      <c r="A28" s="24" t="s">
        <v>59</v>
      </c>
      <c r="B28" s="24"/>
      <c r="C28" s="26">
        <v>0</v>
      </c>
      <c r="D28" s="26"/>
      <c r="E28" s="26"/>
      <c r="F28" s="25"/>
      <c r="G28" s="24" t="s">
        <v>60</v>
      </c>
      <c r="H28" s="24"/>
      <c r="I28" s="24"/>
      <c r="J28" s="26">
        <f>J26-J27</f>
        <v>389299</v>
      </c>
      <c r="K28" s="43"/>
    </row>
    <row r="29" ht="30.75" customHeight="1" spans="1:11">
      <c r="A29" s="24" t="s">
        <v>61</v>
      </c>
      <c r="B29" s="24"/>
      <c r="C29" s="27">
        <f>J26</f>
        <v>389299</v>
      </c>
      <c r="D29" s="27"/>
      <c r="E29" s="27"/>
      <c r="F29" s="25"/>
      <c r="G29" s="25"/>
      <c r="H29" s="24"/>
      <c r="I29" s="25"/>
      <c r="J29" s="24"/>
      <c r="K29" s="24"/>
    </row>
    <row r="30" s="2" customFormat="1" ht="30.75" customHeight="1" spans="1:11">
      <c r="A30" s="28" t="s">
        <v>62</v>
      </c>
      <c r="B30" s="28"/>
      <c r="C30" s="28" t="s">
        <v>63</v>
      </c>
      <c r="D30" s="28"/>
      <c r="E30" s="28"/>
      <c r="F30" s="29"/>
      <c r="G30" s="28" t="s">
        <v>64</v>
      </c>
      <c r="H30" s="28"/>
      <c r="I30" s="28"/>
      <c r="J30" s="28" t="s">
        <v>65</v>
      </c>
      <c r="K30" s="28"/>
    </row>
    <row r="31" s="2" customFormat="1" ht="30.75" customHeight="1" spans="1:11">
      <c r="A31" s="30" t="s">
        <v>66</v>
      </c>
      <c r="B31" s="30"/>
      <c r="C31" s="31">
        <v>45623</v>
      </c>
      <c r="D31" s="31"/>
      <c r="E31" s="31"/>
      <c r="F31" s="32"/>
      <c r="G31" s="30" t="s">
        <v>66</v>
      </c>
      <c r="H31" s="30"/>
      <c r="I31" s="30"/>
      <c r="J31" s="31">
        <v>45623</v>
      </c>
      <c r="K31" s="44"/>
    </row>
    <row r="32" spans="1:1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</row>
    <row r="33" ht="15.75"/>
  </sheetData>
  <autoFilter xmlns:etc="http://www.wps.cn/officeDocument/2017/etCustomData" ref="A7:K31" etc:filterBottomFollowUsedRange="0">
    <extLst/>
  </autoFilter>
  <mergeCells count="56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A26:B26"/>
    <mergeCell ref="C26:E26"/>
    <mergeCell ref="G26:I26"/>
    <mergeCell ref="J26:K26"/>
    <mergeCell ref="A27:B27"/>
    <mergeCell ref="C27:E27"/>
    <mergeCell ref="G27:I27"/>
    <mergeCell ref="J27:K27"/>
    <mergeCell ref="A28:B28"/>
    <mergeCell ref="C28:E28"/>
    <mergeCell ref="G28:I28"/>
    <mergeCell ref="J28:K28"/>
    <mergeCell ref="A29:B29"/>
    <mergeCell ref="C29:E29"/>
    <mergeCell ref="H29:I29"/>
    <mergeCell ref="A30:B30"/>
    <mergeCell ref="C30:E30"/>
    <mergeCell ref="G30:I30"/>
    <mergeCell ref="J30:K30"/>
    <mergeCell ref="A31:B31"/>
    <mergeCell ref="C31:E31"/>
    <mergeCell ref="G31:I31"/>
    <mergeCell ref="J31:K31"/>
    <mergeCell ref="A1:K2"/>
  </mergeCells>
  <pageMargins left="0.25" right="0.25" top="0.75" bottom="0.75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WPS_1675995106</cp:lastModifiedBy>
  <dcterms:created xsi:type="dcterms:W3CDTF">2006-09-16T00:00:00Z</dcterms:created>
  <dcterms:modified xsi:type="dcterms:W3CDTF">2025-01-23T02:48:05Z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C2208D00AAF044CE9947461B9DA7FA3F_13</vt:lpwstr>
  </property>
  <property fmtid="{D5CDD505-2E9C-101B-9397-08002B2CF9AE}" pid="3" name="KSOProductBuildVer">
    <vt:lpwstr>2052-12.1.0.19770</vt:lpwstr>
  </property>
  <property fmtid="{D5CDD505-2E9C-101B-9397-08002B2CF9AE}" pid="4" name="KSOTemplateUUID">
    <vt:lpwstr>v1.0_mb_EQRIi+82D/nxL++uiriZ+A==</vt:lpwstr>
  </property>
  <property fmtid="{D5CDD505-2E9C-101B-9397-08002B2CF9AE}" pid="5" name="KSOReadingLayout">
    <vt:bool>true</vt:bool>
  </property>
</Properties>
</file>