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账单" sheetId="1" r:id="rId1"/>
  </sheets>
  <definedNames>
    <definedName name="_xlnm._FilterDatabase" localSheetId="0" hidden="1">账单!$A$4:$X$145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<sst xmlns="http://schemas.openxmlformats.org/spreadsheetml/2006/main" count="1590" uniqueCount="526">
  <si>
    <r>
      <rPr>
        <b/>
        <sz val="16"/>
        <color rgb="FF000000"/>
        <rFont val="ChineseFontFamily"/>
        <charset val="134"/>
      </rPr>
      <t>纳入月份：2024-12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</si>
  <si>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</si>
  <si>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</si>
  <si>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t>本期应付总额：23978.18 （贰万叁仟玖佰柒拾捌元壹角捌分）</t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</si>
  <si>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</si>
  <si>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</si>
  <si>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</si>
  <si>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</si>
  <si>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</si>
  <si>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</si>
  <si>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t>减首重后计费重量</t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</si>
  <si>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</si>
  <si>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</si>
  <si>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</si>
  <si>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</si>
  <si>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</si>
  <si>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</si>
  <si>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</si>
  <si>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</si>
  <si>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</si>
  <si>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t>收方城市</t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</si>
  <si>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</si>
  <si>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</si>
  <si>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</si>
  <si>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</si>
  <si>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t>报价单价</t>
  </si>
  <si>
    <t>报价单价运费</t>
  </si>
  <si>
    <t>差额</t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</si>
  <si>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</si>
  <si>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2024-12-01 19:11</t>
    </r>
  </si>
  <si>
    <r>
      <rPr>
        <sz val="9"/>
        <color rgb="FF000000"/>
        <rFont val="ChineseFontFamily"/>
        <charset val="134"/>
      </rPr>
      <t>KY4000525568827</t>
    </r>
  </si>
  <si>
    <r>
      <rPr>
        <sz val="9"/>
        <color rgb="FF000000"/>
        <rFont val="ChineseFontFamily"/>
        <charset val="134"/>
      </rPr>
      <t>张工</t>
    </r>
  </si>
  <si>
    <r>
      <rPr>
        <sz val="9"/>
        <color rgb="FF000000"/>
        <rFont val="ChineseFontFamily"/>
        <charset val="134"/>
      </rPr>
      <t>0755</t>
    </r>
  </si>
  <si>
    <t>深圳</t>
  </si>
  <si>
    <r>
      <rPr>
        <sz val="9"/>
        <color rgb="FF000000"/>
        <rFont val="ChineseFontFamily"/>
        <charset val="134"/>
      </rPr>
      <t>张祖昌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</si>
  <si>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</si>
  <si>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769.5*1.0</t>
    </r>
  </si>
  <si>
    <r>
      <rPr>
        <sz val="9"/>
        <color rgb="FF000000"/>
        <rFont val="ChineseFontFamily"/>
        <charset val="134"/>
      </rPr>
      <t>2024-12-02 15:31</t>
    </r>
  </si>
  <si>
    <r>
      <rPr>
        <sz val="9"/>
        <color rgb="FF000000"/>
        <rFont val="ChineseFontFamily"/>
        <charset val="134"/>
      </rPr>
      <t>KY4000555520944</t>
    </r>
  </si>
  <si>
    <r>
      <rPr>
        <sz val="9"/>
        <color rgb="FF000000"/>
        <rFont val="ChineseFontFamily"/>
        <charset val="134"/>
      </rPr>
      <t>崔工</t>
    </r>
  </si>
  <si>
    <r>
      <rPr>
        <sz val="9"/>
        <color rgb="FF000000"/>
        <rFont val="ChineseFontFamily"/>
        <charset val="134"/>
      </rPr>
      <t>0752</t>
    </r>
  </si>
  <si>
    <t>惠州</t>
  </si>
  <si>
    <r>
      <rPr>
        <sz val="9"/>
        <color rgb="FF000000"/>
        <rFont val="ChineseFontFamily"/>
        <charset val="134"/>
      </rPr>
      <t>何正忠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</si>
  <si>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</si>
  <si>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10.0+19.46*2.0</t>
    </r>
  </si>
  <si>
    <r>
      <rPr>
        <sz val="9"/>
        <color rgb="FF000000"/>
        <rFont val="ChineseFontFamily"/>
        <charset val="134"/>
      </rPr>
      <t>2024-12-02 15:32</t>
    </r>
  </si>
  <si>
    <r>
      <rPr>
        <sz val="9"/>
        <color rgb="FF000000"/>
        <rFont val="ChineseFontFamily"/>
        <charset val="134"/>
      </rPr>
      <t>KY4000585520149</t>
    </r>
  </si>
  <si>
    <r>
      <rPr>
        <sz val="9"/>
        <color rgb="FF000000"/>
        <rFont val="ChineseFontFamily"/>
        <charset val="134"/>
      </rPr>
      <t>0757</t>
    </r>
  </si>
  <si>
    <t>佛山</t>
  </si>
  <si>
    <r>
      <rPr>
        <sz val="9"/>
        <color rgb="FF000000"/>
        <rFont val="ChineseFontFamily"/>
        <charset val="134"/>
      </rPr>
      <t>佛山市平田科技有限公司</t>
    </r>
  </si>
  <si>
    <r>
      <rPr>
        <sz val="9"/>
        <color rgb="FF000000"/>
        <rFont val="ChineseFontFamily"/>
        <charset val="134"/>
      </rPr>
      <t>谭强</t>
    </r>
  </si>
  <si>
    <r>
      <rPr>
        <sz val="9"/>
        <color rgb="FF000000"/>
        <rFont val="ChineseFontFamily"/>
        <charset val="134"/>
      </rPr>
      <t>40.0*1.5,运费最低收费60.0（四舍五入取整）</t>
    </r>
  </si>
  <si>
    <r>
      <rPr>
        <sz val="9"/>
        <color rgb="FF000000"/>
        <rFont val="ChineseFontFamily"/>
        <charset val="134"/>
      </rPr>
      <t>2024-12-02 20:39</t>
    </r>
  </si>
  <si>
    <r>
      <rPr>
        <sz val="9"/>
        <color rgb="FF000000"/>
        <rFont val="ChineseFontFamily"/>
        <charset val="134"/>
      </rPr>
      <t>KY4000516510069</t>
    </r>
  </si>
  <si>
    <r>
      <rPr>
        <sz val="9"/>
        <color rgb="FF000000"/>
        <rFont val="ChineseFontFamily"/>
        <charset val="134"/>
      </rPr>
      <t>李凤龙</t>
    </r>
  </si>
  <si>
    <r>
      <rPr>
        <sz val="9"/>
        <color rgb="FF000000"/>
        <rFont val="ChineseFontFamily"/>
        <charset val="134"/>
      </rPr>
      <t>102.6*1.0</t>
    </r>
  </si>
  <si>
    <r>
      <rPr>
        <sz val="9"/>
        <color rgb="FF000000"/>
        <rFont val="ChineseFontFamily"/>
        <charset val="134"/>
      </rPr>
      <t>2024-12-02 20:40</t>
    </r>
  </si>
  <si>
    <r>
      <rPr>
        <sz val="9"/>
        <color rgb="FF000000"/>
        <rFont val="ChineseFontFamily"/>
        <charset val="134"/>
      </rPr>
      <t>KY4000516502809</t>
    </r>
  </si>
  <si>
    <r>
      <rPr>
        <sz val="9"/>
        <color rgb="FF000000"/>
        <rFont val="ChineseFontFamily"/>
        <charset val="134"/>
      </rPr>
      <t>0769</t>
    </r>
  </si>
  <si>
    <t>东莞</t>
  </si>
  <si>
    <r>
      <rPr>
        <sz val="9"/>
        <color rgb="FF000000"/>
        <rFont val="ChineseFontFamily"/>
        <charset val="134"/>
      </rPr>
      <t>王加帅</t>
    </r>
  </si>
  <si>
    <r>
      <rPr>
        <sz val="9"/>
        <color rgb="FF000000"/>
        <rFont val="ChineseFontFamily"/>
        <charset val="134"/>
      </rPr>
      <t>10.0+50.8*1.8</t>
    </r>
  </si>
  <si>
    <r>
      <rPr>
        <sz val="9"/>
        <color rgb="FF000000"/>
        <rFont val="ChineseFontFamily"/>
        <charset val="134"/>
      </rPr>
      <t>2024-12-02 20:42</t>
    </r>
  </si>
  <si>
    <r>
      <rPr>
        <sz val="9"/>
        <color rgb="FF000000"/>
        <rFont val="ChineseFontFamily"/>
        <charset val="134"/>
      </rPr>
      <t>KY4000516508177</t>
    </r>
  </si>
  <si>
    <r>
      <rPr>
        <sz val="9"/>
        <color rgb="FF000000"/>
        <rFont val="ChineseFontFamily"/>
        <charset val="134"/>
      </rPr>
      <t>黄镇生</t>
    </r>
  </si>
  <si>
    <r>
      <rPr>
        <sz val="9"/>
        <color rgb="FF000000"/>
        <rFont val="ChineseFontFamily"/>
        <charset val="134"/>
      </rPr>
      <t>10.0+35.23*2.0</t>
    </r>
  </si>
  <si>
    <r>
      <rPr>
        <sz val="9"/>
        <color rgb="FF000000"/>
        <rFont val="ChineseFontFamily"/>
        <charset val="134"/>
      </rPr>
      <t>2024-12-02 20:44</t>
    </r>
  </si>
  <si>
    <r>
      <rPr>
        <sz val="9"/>
        <color rgb="FF000000"/>
        <rFont val="ChineseFontFamily"/>
        <charset val="134"/>
      </rPr>
      <t>KY4000506571230</t>
    </r>
  </si>
  <si>
    <t>029</t>
  </si>
  <si>
    <t>西安</t>
  </si>
  <si>
    <r>
      <rPr>
        <sz val="9"/>
        <color rgb="FF000000"/>
        <rFont val="ChineseFontFamily"/>
        <charset val="134"/>
      </rPr>
      <t>巨亚娟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</si>
  <si>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</si>
  <si>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10.0+31.06*</t>
    </r>
    <r>
      <rPr>
        <sz val="9"/>
        <rFont val="ChineseFontFamily"/>
        <charset val="134"/>
      </rPr>
      <t>2.5</t>
    </r>
  </si>
  <si>
    <r>
      <rPr>
        <sz val="9"/>
        <color rgb="FF000000"/>
        <rFont val="ChineseFontFamily"/>
        <charset val="134"/>
      </rPr>
      <t>2024-12-02 20:35</t>
    </r>
  </si>
  <si>
    <r>
      <rPr>
        <sz val="9"/>
        <color rgb="FF000000"/>
        <rFont val="ChineseFontFamily"/>
        <charset val="134"/>
      </rPr>
      <t>KY4000506572411</t>
    </r>
  </si>
  <si>
    <r>
      <rPr>
        <sz val="9"/>
        <color rgb="FF000000"/>
        <rFont val="ChineseFontFamily"/>
        <charset val="134"/>
      </rPr>
      <t>10.0+662.0*1.0</t>
    </r>
  </si>
  <si>
    <r>
      <rPr>
        <sz val="9"/>
        <color rgb="FF000000"/>
        <rFont val="ChineseFontFamily"/>
        <charset val="134"/>
      </rPr>
      <t>2024-12-02 20:34</t>
    </r>
  </si>
  <si>
    <r>
      <rPr>
        <sz val="9"/>
        <color rgb="FF000000"/>
        <rFont val="ChineseFontFamily"/>
        <charset val="134"/>
      </rPr>
      <t>KY4000506573854</t>
    </r>
  </si>
  <si>
    <r>
      <rPr>
        <sz val="9"/>
        <color rgb="FF000000"/>
        <rFont val="ChineseFontFamily"/>
        <charset val="134"/>
      </rPr>
      <t>刘洋</t>
    </r>
  </si>
  <si>
    <r>
      <rPr>
        <sz val="9"/>
        <color rgb="FF000000"/>
        <rFont val="ChineseFontFamily"/>
        <charset val="134"/>
      </rPr>
      <t>10.0+1236.5*0.9</t>
    </r>
  </si>
  <si>
    <r>
      <rPr>
        <sz val="9"/>
        <color rgb="FF000000"/>
        <rFont val="ChineseFontFamily"/>
        <charset val="134"/>
      </rPr>
      <t>2024-12-03 17:27</t>
    </r>
  </si>
  <si>
    <r>
      <rPr>
        <sz val="9"/>
        <color rgb="FF000000"/>
        <rFont val="ChineseFontFamily"/>
        <charset val="134"/>
      </rPr>
      <t>KY4000576586003</t>
    </r>
  </si>
  <si>
    <r>
      <rPr>
        <sz val="9"/>
        <color rgb="FF000000"/>
        <rFont val="ChineseFontFamily"/>
        <charset val="134"/>
      </rPr>
      <t>罗建平</t>
    </r>
  </si>
  <si>
    <r>
      <rPr>
        <sz val="9"/>
        <color rgb="FF000000"/>
        <rFont val="ChineseFontFamily"/>
        <charset val="134"/>
      </rPr>
      <t>10.0+190.0*1.0</t>
    </r>
  </si>
  <si>
    <r>
      <rPr>
        <sz val="9"/>
        <color rgb="FF000000"/>
        <rFont val="ChineseFontFamily"/>
        <charset val="134"/>
      </rPr>
      <t>2024-12-03 17:26</t>
    </r>
  </si>
  <si>
    <r>
      <rPr>
        <sz val="9"/>
        <color rgb="FF000000"/>
        <rFont val="ChineseFontFamily"/>
        <charset val="134"/>
      </rPr>
      <t>KY4000586523010</t>
    </r>
  </si>
  <si>
    <r>
      <rPr>
        <sz val="9"/>
        <color rgb="FF000000"/>
        <rFont val="ChineseFontFamily"/>
        <charset val="134"/>
      </rPr>
      <t>曾爱萍</t>
    </r>
  </si>
  <si>
    <r>
      <rPr>
        <sz val="9"/>
        <color rgb="FF000000"/>
        <rFont val="ChineseFontFamily"/>
        <charset val="134"/>
      </rPr>
      <t>2024-12-04 11:51</t>
    </r>
  </si>
  <si>
    <r>
      <rPr>
        <sz val="9"/>
        <color rgb="FF000000"/>
        <rFont val="ChineseFontFamily"/>
        <charset val="134"/>
      </rPr>
      <t>KY4000566583519</t>
    </r>
  </si>
  <si>
    <r>
      <rPr>
        <sz val="9"/>
        <color rgb="FF000000"/>
        <rFont val="ChineseFontFamily"/>
        <charset val="134"/>
      </rPr>
      <t>陈琪炜</t>
    </r>
  </si>
  <si>
    <t>0660</t>
  </si>
  <si>
    <t>汕尾</t>
  </si>
  <si>
    <r>
      <rPr>
        <sz val="9"/>
        <color rgb="FF000000"/>
        <rFont val="ChineseFontFamily"/>
        <charset val="134"/>
      </rPr>
      <t>陈荣光</t>
    </r>
  </si>
  <si>
    <r>
      <rPr>
        <sz val="9"/>
        <color rgb="FF000000"/>
        <rFont val="ChineseFontFamily"/>
        <charset val="134"/>
      </rPr>
      <t>10.0+109.0*</t>
    </r>
    <r>
      <rPr>
        <sz val="9"/>
        <rFont val="ChineseFontFamily"/>
        <charset val="134"/>
      </rPr>
      <t>1.8</t>
    </r>
  </si>
  <si>
    <r>
      <rPr>
        <sz val="9"/>
        <color rgb="FF000000"/>
        <rFont val="ChineseFontFamily"/>
        <charset val="134"/>
      </rPr>
      <t>2024-12-04 17:17</t>
    </r>
  </si>
  <si>
    <r>
      <rPr>
        <sz val="9"/>
        <color rgb="FF000000"/>
        <rFont val="ChineseFontFamily"/>
        <charset val="134"/>
      </rPr>
      <t>KY4000567526317</t>
    </r>
  </si>
  <si>
    <r>
      <rPr>
        <sz val="9"/>
        <color rgb="FF000000"/>
        <rFont val="ChineseFontFamily"/>
        <charset val="134"/>
      </rPr>
      <t>10.0+464.0*1.0</t>
    </r>
  </si>
  <si>
    <r>
      <rPr>
        <sz val="9"/>
        <color rgb="FF000000"/>
        <rFont val="ChineseFontFamily"/>
        <charset val="134"/>
      </rPr>
      <t>KY4000557595306</t>
    </r>
  </si>
  <si>
    <r>
      <rPr>
        <sz val="9"/>
        <color rgb="FF000000"/>
        <rFont val="ChineseFontFamily"/>
        <charset val="134"/>
      </rPr>
      <t>0371</t>
    </r>
  </si>
  <si>
    <t>郑州</t>
  </si>
  <si>
    <r>
      <rPr>
        <sz val="9"/>
        <color rgb="FF000000"/>
        <rFont val="ChineseFontFamily"/>
        <charset val="134"/>
      </rPr>
      <t>曹栋</t>
    </r>
  </si>
  <si>
    <r>
      <rPr>
        <sz val="9"/>
        <color rgb="FF000000"/>
        <rFont val="ChineseFontFamily"/>
        <charset val="134"/>
      </rPr>
      <t>10.0+460.59*</t>
    </r>
    <r>
      <rPr>
        <sz val="9"/>
        <rFont val="ChineseFontFamily"/>
        <charset val="134"/>
      </rPr>
      <t>1.5</t>
    </r>
  </si>
  <si>
    <r>
      <rPr>
        <sz val="9"/>
        <color rgb="FF000000"/>
        <rFont val="ChineseFontFamily"/>
        <charset val="134"/>
      </rPr>
      <t>2024-12-04 17:26</t>
    </r>
  </si>
  <si>
    <r>
      <rPr>
        <sz val="9"/>
        <color rgb="FF000000"/>
        <rFont val="ChineseFontFamily"/>
        <charset val="134"/>
      </rPr>
      <t>KY4000567501425</t>
    </r>
  </si>
  <si>
    <r>
      <rPr>
        <sz val="9"/>
        <color rgb="FF000000"/>
        <rFont val="ChineseFontFamily"/>
        <charset val="134"/>
      </rPr>
      <t>姚月明</t>
    </r>
  </si>
  <si>
    <r>
      <rPr>
        <sz val="9"/>
        <color rgb="FF000000"/>
        <rFont val="ChineseFontFamily"/>
        <charset val="134"/>
      </rPr>
      <t>119.0*1.0</t>
    </r>
  </si>
  <si>
    <r>
      <rPr>
        <sz val="9"/>
        <color rgb="FF000000"/>
        <rFont val="ChineseFontFamily"/>
        <charset val="134"/>
      </rPr>
      <t>KY4000567553382</t>
    </r>
  </si>
  <si>
    <r>
      <rPr>
        <sz val="9"/>
        <color rgb="FF000000"/>
        <rFont val="ChineseFontFamily"/>
        <charset val="134"/>
      </rPr>
      <t>0750</t>
    </r>
  </si>
  <si>
    <t>江门</t>
  </si>
  <si>
    <r>
      <rPr>
        <sz val="9"/>
        <color rgb="FF000000"/>
        <rFont val="ChineseFontFamily"/>
        <charset val="134"/>
      </rPr>
      <t>黄耀康</t>
    </r>
  </si>
  <si>
    <r>
      <rPr>
        <sz val="9"/>
        <color rgb="FF000000"/>
        <rFont val="ChineseFontFamily"/>
        <charset val="134"/>
      </rPr>
      <t>83.0*</t>
    </r>
    <r>
      <rPr>
        <sz val="9"/>
        <rFont val="ChineseFontFamily"/>
        <charset val="134"/>
      </rPr>
      <t>1.5</t>
    </r>
  </si>
  <si>
    <r>
      <rPr>
        <sz val="9"/>
        <color rgb="FF000000"/>
        <rFont val="ChineseFontFamily"/>
        <charset val="134"/>
      </rPr>
      <t>2024-12-04 17:27</t>
    </r>
  </si>
  <si>
    <r>
      <rPr>
        <sz val="9"/>
        <color rgb="FF000000"/>
        <rFont val="ChineseFontFamily"/>
        <charset val="134"/>
      </rPr>
      <t>KY4000567504876</t>
    </r>
  </si>
  <si>
    <r>
      <rPr>
        <sz val="9"/>
        <color rgb="FF000000"/>
        <rFont val="ChineseFontFamily"/>
        <charset val="134"/>
      </rPr>
      <t>张晓辉</t>
    </r>
  </si>
  <si>
    <r>
      <rPr>
        <sz val="9"/>
        <color rgb="FF000000"/>
        <rFont val="ChineseFontFamily"/>
        <charset val="134"/>
      </rPr>
      <t>20.0*2.0,运费最低收费40.0（四舍五入取整）</t>
    </r>
  </si>
  <si>
    <r>
      <rPr>
        <sz val="9"/>
        <color rgb="FF000000"/>
        <rFont val="ChineseFontFamily"/>
        <charset val="134"/>
      </rPr>
      <t>2024-12-05 14:40</t>
    </r>
  </si>
  <si>
    <r>
      <rPr>
        <sz val="9"/>
        <color rgb="FF000000"/>
        <rFont val="ChineseFontFamily"/>
        <charset val="134"/>
      </rPr>
      <t>KY4000538570017</t>
    </r>
  </si>
  <si>
    <r>
      <rPr>
        <sz val="9"/>
        <color rgb="FF000000"/>
        <rFont val="ChineseFontFamily"/>
        <charset val="134"/>
      </rPr>
      <t>徐兆长</t>
    </r>
  </si>
  <si>
    <r>
      <rPr>
        <sz val="9"/>
        <color rgb="FF000000"/>
        <rFont val="ChineseFontFamily"/>
        <charset val="134"/>
      </rPr>
      <t>10.0+15.0*2.0,运费最低收费40.0（四舍五入取整）</t>
    </r>
  </si>
  <si>
    <r>
      <rPr>
        <sz val="9"/>
        <color rgb="FF000000"/>
        <rFont val="ChineseFontFamily"/>
        <charset val="134"/>
      </rPr>
      <t>2024-12-05 16:26</t>
    </r>
  </si>
  <si>
    <r>
      <rPr>
        <sz val="9"/>
        <color rgb="FF000000"/>
        <rFont val="ChineseFontFamily"/>
        <charset val="134"/>
      </rPr>
      <t>KY4000548553327</t>
    </r>
  </si>
  <si>
    <t>0731</t>
  </si>
  <si>
    <t>长沙</t>
  </si>
  <si>
    <r>
      <rPr>
        <sz val="9"/>
        <color rgb="FF000000"/>
        <rFont val="ChineseFontFamily"/>
        <charset val="134"/>
      </rPr>
      <t>邹君</t>
    </r>
  </si>
  <si>
    <r>
      <rPr>
        <sz val="9"/>
        <color rgb="FF000000"/>
        <rFont val="ChineseFontFamily"/>
        <charset val="134"/>
      </rPr>
      <t>269.63*1.6</t>
    </r>
  </si>
  <si>
    <r>
      <rPr>
        <sz val="9"/>
        <color rgb="FF000000"/>
        <rFont val="ChineseFontFamily"/>
        <charset val="134"/>
      </rPr>
      <t>2024-12-05 18:12</t>
    </r>
  </si>
  <si>
    <r>
      <rPr>
        <sz val="9"/>
        <color rgb="FF000000"/>
        <rFont val="ChineseFontFamily"/>
        <charset val="134"/>
      </rPr>
      <t>KY4000568591961</t>
    </r>
  </si>
  <si>
    <r>
      <rPr>
        <sz val="9"/>
        <color rgb="FF000000"/>
        <rFont val="ChineseFontFamily"/>
        <charset val="134"/>
      </rPr>
      <t>2024-12-06 15:03</t>
    </r>
  </si>
  <si>
    <r>
      <rPr>
        <sz val="9"/>
        <color rgb="FF000000"/>
        <rFont val="ChineseFontFamily"/>
        <charset val="134"/>
      </rPr>
      <t>KY4000549542831</t>
    </r>
  </si>
  <si>
    <r>
      <rPr>
        <sz val="9"/>
        <color rgb="FF000000"/>
        <rFont val="ChineseFontFamily"/>
        <charset val="134"/>
      </rPr>
      <t>0574</t>
    </r>
  </si>
  <si>
    <t>宁波</t>
  </si>
  <si>
    <r>
      <rPr>
        <sz val="9"/>
        <color rgb="FF000000"/>
        <rFont val="ChineseFontFamily"/>
        <charset val="134"/>
      </rPr>
      <t>宣旭一</t>
    </r>
  </si>
  <si>
    <r>
      <rPr>
        <sz val="9"/>
        <color rgb="FF000000"/>
        <rFont val="ChineseFontFamily"/>
        <charset val="134"/>
      </rPr>
      <t>40.0*2.0,运费最低收费80.0（四舍五入取整）</t>
    </r>
  </si>
  <si>
    <r>
      <rPr>
        <sz val="9"/>
        <color rgb="FF000000"/>
        <rFont val="ChineseFontFamily"/>
        <charset val="134"/>
      </rPr>
      <t>2024-12-06 15:48</t>
    </r>
  </si>
  <si>
    <r>
      <rPr>
        <sz val="9"/>
        <color rgb="FF000000"/>
        <rFont val="ChineseFontFamily"/>
        <charset val="134"/>
      </rPr>
      <t>KY4000549593927</t>
    </r>
  </si>
  <si>
    <r>
      <rPr>
        <sz val="9"/>
        <color rgb="FF000000"/>
        <rFont val="ChineseFontFamily"/>
        <charset val="134"/>
      </rPr>
      <t>雷润聪</t>
    </r>
  </si>
  <si>
    <r>
      <rPr>
        <sz val="9"/>
        <color rgb="FF000000"/>
        <rFont val="ChineseFontFamily"/>
        <charset val="134"/>
      </rPr>
      <t>34.5*2.0</t>
    </r>
  </si>
  <si>
    <r>
      <rPr>
        <sz val="9"/>
        <color rgb="FF000000"/>
        <rFont val="ChineseFontFamily"/>
        <charset val="134"/>
      </rPr>
      <t>2024-12-06 15:49</t>
    </r>
  </si>
  <si>
    <r>
      <rPr>
        <sz val="9"/>
        <color rgb="FF000000"/>
        <rFont val="ChineseFontFamily"/>
        <charset val="134"/>
      </rPr>
      <t>KY4000559508445</t>
    </r>
  </si>
  <si>
    <r>
      <rPr>
        <sz val="9"/>
        <color rgb="FF000000"/>
        <rFont val="ChineseFontFamily"/>
        <charset val="134"/>
      </rPr>
      <t>姚建波</t>
    </r>
  </si>
  <si>
    <r>
      <rPr>
        <sz val="9"/>
        <color rgb="FF000000"/>
        <rFont val="ChineseFontFamily"/>
        <charset val="134"/>
      </rPr>
      <t>KY4000559509792</t>
    </r>
  </si>
  <si>
    <r>
      <rPr>
        <sz val="9"/>
        <color rgb="FF000000"/>
        <rFont val="ChineseFontFamily"/>
        <charset val="134"/>
      </rPr>
      <t>2024-12-06 18:01</t>
    </r>
  </si>
  <si>
    <r>
      <rPr>
        <sz val="9"/>
        <color rgb="FF000000"/>
        <rFont val="ChineseFontFamily"/>
        <charset val="134"/>
      </rPr>
      <t>KY4000579535229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</si>
  <si>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</si>
  <si>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成飞</t>
    </r>
  </si>
  <si>
    <r>
      <rPr>
        <sz val="9"/>
        <color rgb="FF000000"/>
        <rFont val="ChineseFontFamily"/>
        <charset val="134"/>
      </rPr>
      <t>10.0+29.0*</t>
    </r>
    <r>
      <rPr>
        <sz val="9"/>
        <rFont val="ChineseFontFamily"/>
        <charset val="134"/>
      </rPr>
      <t>2.5</t>
    </r>
    <r>
      <rPr>
        <sz val="9"/>
        <color rgb="FF000000"/>
        <rFont val="ChineseFontFamily"/>
        <charset val="134"/>
      </rPr>
      <t>,</t>
    </r>
    <r>
      <rPr>
        <sz val="9"/>
        <color rgb="FF000000"/>
        <rFont val="宋体"/>
        <charset val="134"/>
      </rPr>
      <t>运费最低收费</t>
    </r>
    <r>
      <rPr>
        <sz val="9"/>
        <color rgb="FF000000"/>
        <rFont val="ChineseFontFamily"/>
        <charset val="134"/>
      </rPr>
      <t>83.0</t>
    </r>
    <r>
      <rPr>
        <sz val="9"/>
        <color rgb="FF000000"/>
        <rFont val="宋体"/>
        <charset val="134"/>
      </rPr>
      <t>（四舍五入取整）</t>
    </r>
  </si>
  <si>
    <r>
      <rPr>
        <sz val="9"/>
        <color rgb="FF000000"/>
        <rFont val="ChineseFontFamily"/>
        <charset val="134"/>
      </rPr>
      <t>2024-12-09 14:44</t>
    </r>
  </si>
  <si>
    <r>
      <rPr>
        <sz val="9"/>
        <color rgb="FF000000"/>
        <rFont val="ChineseFontFamily"/>
        <charset val="134"/>
      </rPr>
      <t>KY4000551616803</t>
    </r>
  </si>
  <si>
    <r>
      <rPr>
        <sz val="9"/>
        <color rgb="FF000000"/>
        <rFont val="ChineseFontFamily"/>
        <charset val="134"/>
      </rPr>
      <t>袁维维</t>
    </r>
  </si>
  <si>
    <r>
      <rPr>
        <sz val="9"/>
        <color rgb="FF000000"/>
        <rFont val="ChineseFontFamily"/>
        <charset val="134"/>
      </rPr>
      <t>10.0+236.0*</t>
    </r>
    <r>
      <rPr>
        <sz val="9"/>
        <rFont val="ChineseFontFamily"/>
        <charset val="134"/>
      </rPr>
      <t>1.8</t>
    </r>
  </si>
  <si>
    <r>
      <rPr>
        <sz val="9"/>
        <color rgb="FF000000"/>
        <rFont val="ChineseFontFamily"/>
        <charset val="134"/>
      </rPr>
      <t>KY4000551621498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</si>
  <si>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</si>
  <si>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王芳</t>
    </r>
  </si>
  <si>
    <r>
      <rPr>
        <sz val="9"/>
        <color rgb="FF000000"/>
        <rFont val="ChineseFontFamily"/>
        <charset val="134"/>
      </rPr>
      <t>158.0*1.6</t>
    </r>
  </si>
  <si>
    <r>
      <rPr>
        <sz val="9"/>
        <color rgb="FF000000"/>
        <rFont val="ChineseFontFamily"/>
        <charset val="134"/>
      </rPr>
      <t>KY4000551619729</t>
    </r>
  </si>
  <si>
    <r>
      <rPr>
        <sz val="9"/>
        <color rgb="FF000000"/>
        <rFont val="ChineseFontFamily"/>
        <charset val="134"/>
      </rPr>
      <t>0531</t>
    </r>
  </si>
  <si>
    <t>济南</t>
  </si>
  <si>
    <r>
      <rPr>
        <sz val="9"/>
        <color rgb="FF000000"/>
        <rFont val="ChineseFontFamily"/>
        <charset val="134"/>
      </rPr>
      <t>高梅</t>
    </r>
  </si>
  <si>
    <r>
      <rPr>
        <sz val="9"/>
        <color rgb="FF000000"/>
        <rFont val="ChineseFontFamily"/>
        <charset val="134"/>
      </rPr>
      <t>10.0+85.5*2.3</t>
    </r>
  </si>
  <si>
    <r>
      <rPr>
        <sz val="9"/>
        <color rgb="FF000000"/>
        <rFont val="ChineseFontFamily"/>
        <charset val="134"/>
      </rPr>
      <t>2024-12-09 14:45</t>
    </r>
  </si>
  <si>
    <r>
      <rPr>
        <sz val="9"/>
        <color rgb="FF000000"/>
        <rFont val="ChineseFontFamily"/>
        <charset val="134"/>
      </rPr>
      <t>KY4000551622948</t>
    </r>
  </si>
  <si>
    <r>
      <rPr>
        <sz val="9"/>
        <color rgb="FF000000"/>
        <rFont val="ChineseFontFamily"/>
        <charset val="134"/>
      </rPr>
      <t>张静</t>
    </r>
  </si>
  <si>
    <r>
      <rPr>
        <sz val="9"/>
        <color rgb="FF000000"/>
        <rFont val="ChineseFontFamily"/>
        <charset val="134"/>
      </rPr>
      <t>10.0+63.68*2.0</t>
    </r>
  </si>
  <si>
    <r>
      <rPr>
        <sz val="9"/>
        <color rgb="FF000000"/>
        <rFont val="ChineseFontFamily"/>
        <charset val="134"/>
      </rPr>
      <t>2024-12-09 14:46</t>
    </r>
  </si>
  <si>
    <r>
      <rPr>
        <sz val="9"/>
        <color rgb="FF000000"/>
        <rFont val="ChineseFontFamily"/>
        <charset val="134"/>
      </rPr>
      <t>KY4000551620085</t>
    </r>
  </si>
  <si>
    <r>
      <rPr>
        <sz val="9"/>
        <color rgb="FF000000"/>
        <rFont val="ChineseFontFamily"/>
        <charset val="134"/>
      </rPr>
      <t>陈素平</t>
    </r>
  </si>
  <si>
    <r>
      <rPr>
        <sz val="9"/>
        <color rgb="FF000000"/>
        <rFont val="ChineseFontFamily"/>
        <charset val="134"/>
      </rPr>
      <t>50.0*1.6,运费最低收费80.0（四舍五入取整）</t>
    </r>
  </si>
  <si>
    <r>
      <rPr>
        <sz val="9"/>
        <color rgb="FF000000"/>
        <rFont val="ChineseFontFamily"/>
        <charset val="134"/>
      </rPr>
      <t>KY4000551621934</t>
    </r>
  </si>
  <si>
    <r>
      <rPr>
        <sz val="9"/>
        <color rgb="FF000000"/>
        <rFont val="ChineseFontFamily"/>
        <charset val="134"/>
      </rPr>
      <t>郭启双</t>
    </r>
  </si>
  <si>
    <r>
      <rPr>
        <sz val="9"/>
        <color rgb="FF000000"/>
        <rFont val="ChineseFontFamily"/>
        <charset val="134"/>
      </rPr>
      <t>10.0+33.5*2.5</t>
    </r>
  </si>
  <si>
    <r>
      <rPr>
        <sz val="9"/>
        <color rgb="FF000000"/>
        <rFont val="ChineseFontFamily"/>
        <charset val="134"/>
      </rPr>
      <t>2024-12-09 15:18</t>
    </r>
  </si>
  <si>
    <r>
      <rPr>
        <sz val="9"/>
        <color rgb="FF000000"/>
        <rFont val="ChineseFontFamily"/>
        <charset val="134"/>
      </rPr>
      <t>KY4000551611158</t>
    </r>
  </si>
  <si>
    <r>
      <rPr>
        <sz val="9"/>
        <color rgb="FF000000"/>
        <rFont val="ChineseFontFamily"/>
        <charset val="134"/>
      </rPr>
      <t>212.0*1.0</t>
    </r>
  </si>
  <si>
    <r>
      <rPr>
        <sz val="9"/>
        <color rgb="FF000000"/>
        <rFont val="ChineseFontFamily"/>
        <charset val="134"/>
      </rPr>
      <t>2024-12-09 17:25</t>
    </r>
  </si>
  <si>
    <r>
      <rPr>
        <sz val="9"/>
        <color rgb="FF000000"/>
        <rFont val="ChineseFontFamily"/>
        <charset val="134"/>
      </rPr>
      <t>KY4000581689829</t>
    </r>
  </si>
  <si>
    <r>
      <rPr>
        <sz val="9"/>
        <color rgb="FF000000"/>
        <rFont val="ChineseFontFamily"/>
        <charset val="134"/>
      </rPr>
      <t>27.0*2.0</t>
    </r>
  </si>
  <si>
    <r>
      <rPr>
        <sz val="9"/>
        <color rgb="FF000000"/>
        <rFont val="ChineseFontFamily"/>
        <charset val="134"/>
      </rPr>
      <t>2024-12-09 17:49</t>
    </r>
  </si>
  <si>
    <r>
      <rPr>
        <sz val="9"/>
        <color rgb="FF000000"/>
        <rFont val="ChineseFontFamily"/>
        <charset val="134"/>
      </rPr>
      <t>KY4000591696392</t>
    </r>
  </si>
  <si>
    <r>
      <rPr>
        <sz val="9"/>
        <color rgb="FF000000"/>
        <rFont val="ChineseFontFamily"/>
        <charset val="134"/>
      </rPr>
      <t>027</t>
    </r>
  </si>
  <si>
    <t>武汉</t>
  </si>
  <si>
    <r>
      <rPr>
        <sz val="9"/>
        <color rgb="FF000000"/>
        <rFont val="ChineseFontFamily"/>
        <charset val="134"/>
      </rPr>
      <t>曹玉洁</t>
    </r>
  </si>
  <si>
    <r>
      <rPr>
        <sz val="9"/>
        <color rgb="FF000000"/>
        <rFont val="ChineseFontFamily"/>
        <charset val="134"/>
      </rPr>
      <t>2024-12-09 18:32</t>
    </r>
  </si>
  <si>
    <r>
      <rPr>
        <sz val="9"/>
        <color rgb="FF000000"/>
        <rFont val="ChineseFontFamily"/>
        <charset val="134"/>
      </rPr>
      <t>KY4000502627462</t>
    </r>
  </si>
  <si>
    <r>
      <rPr>
        <sz val="9"/>
        <color rgb="FF000000"/>
        <rFont val="ChineseFontFamily"/>
        <charset val="134"/>
      </rPr>
      <t>0512</t>
    </r>
  </si>
  <si>
    <t>苏州</t>
  </si>
  <si>
    <r>
      <rPr>
        <sz val="9"/>
        <color rgb="FF000000"/>
        <rFont val="ChineseFontFamily"/>
        <charset val="134"/>
      </rPr>
      <t>付翔宇</t>
    </r>
  </si>
  <si>
    <r>
      <rPr>
        <sz val="9"/>
        <color rgb="FF000000"/>
        <rFont val="ChineseFontFamily"/>
        <charset val="134"/>
      </rPr>
      <t>2024-12-09 18:38</t>
    </r>
  </si>
  <si>
    <r>
      <rPr>
        <sz val="9"/>
        <color rgb="FF000000"/>
        <rFont val="ChineseFontFamily"/>
        <charset val="134"/>
      </rPr>
      <t>KY4000502631125</t>
    </r>
  </si>
  <si>
    <r>
      <rPr>
        <sz val="9"/>
        <color rgb="FF000000"/>
        <rFont val="ChineseFontFamily"/>
        <charset val="134"/>
      </rPr>
      <t>候风雨</t>
    </r>
  </si>
  <si>
    <r>
      <rPr>
        <sz val="9"/>
        <color rgb="FF000000"/>
        <rFont val="ChineseFontFamily"/>
        <charset val="134"/>
      </rPr>
      <t>35.5*2.0</t>
    </r>
  </si>
  <si>
    <r>
      <rPr>
        <sz val="9"/>
        <color rgb="FF000000"/>
        <rFont val="ChineseFontFamily"/>
        <charset val="134"/>
      </rPr>
      <t>2024-12-10 11:09</t>
    </r>
  </si>
  <si>
    <r>
      <rPr>
        <sz val="9"/>
        <color rgb="FF000000"/>
        <rFont val="ChineseFontFamily"/>
        <charset val="134"/>
      </rPr>
      <t>KY4000502642388</t>
    </r>
  </si>
  <si>
    <r>
      <rPr>
        <sz val="9"/>
        <color rgb="FF000000"/>
        <rFont val="ChineseFontFamily"/>
        <charset val="134"/>
      </rPr>
      <t>李漂</t>
    </r>
  </si>
  <si>
    <r>
      <rPr>
        <sz val="9"/>
        <color rgb="FF000000"/>
        <rFont val="ChineseFontFamily"/>
        <charset val="134"/>
      </rPr>
      <t>2024-12-10 15:00</t>
    </r>
  </si>
  <si>
    <r>
      <rPr>
        <sz val="9"/>
        <color rgb="FF000000"/>
        <rFont val="ChineseFontFamily"/>
        <charset val="134"/>
      </rPr>
      <t>KY4000562674470</t>
    </r>
  </si>
  <si>
    <r>
      <rPr>
        <sz val="9"/>
        <color rgb="FF000000"/>
        <rFont val="ChineseFontFamily"/>
        <charset val="134"/>
      </rPr>
      <t>2024-12-10 16:47</t>
    </r>
  </si>
  <si>
    <r>
      <rPr>
        <sz val="9"/>
        <color rgb="FF000000"/>
        <rFont val="ChineseFontFamily"/>
        <charset val="134"/>
      </rPr>
      <t>KY4000592610982</t>
    </r>
  </si>
  <si>
    <r>
      <rPr>
        <sz val="9"/>
        <color rgb="FF000000"/>
        <rFont val="ChineseFontFamily"/>
        <charset val="134"/>
      </rPr>
      <t>68.4*1.2</t>
    </r>
  </si>
  <si>
    <r>
      <rPr>
        <sz val="9"/>
        <color rgb="FF000000"/>
        <rFont val="ChineseFontFamily"/>
        <charset val="134"/>
      </rPr>
      <t>2024-12-10 16:50</t>
    </r>
  </si>
  <si>
    <r>
      <rPr>
        <sz val="9"/>
        <color rgb="FF000000"/>
        <rFont val="ChineseFontFamily"/>
        <charset val="134"/>
      </rPr>
      <t>KY4000572642594</t>
    </r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</si>
  <si>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</si>
  <si>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0826</t>
    </r>
  </si>
  <si>
    <t>广安</t>
  </si>
  <si>
    <r>
      <rPr>
        <sz val="9"/>
        <color rgb="FF000000"/>
        <rFont val="ChineseFontFamily"/>
        <charset val="134"/>
      </rPr>
      <t>熊明霞</t>
    </r>
  </si>
  <si>
    <r>
      <rPr>
        <sz val="9"/>
        <color rgb="FF000000"/>
        <rFont val="ChineseFontFamily"/>
        <charset val="134"/>
      </rPr>
      <t>10.0+82.46*3.5</t>
    </r>
  </si>
  <si>
    <r>
      <rPr>
        <sz val="9"/>
        <color rgb="FF000000"/>
        <rFont val="ChineseFontFamily"/>
        <charset val="134"/>
      </rPr>
      <t>2024-12-11 18:02</t>
    </r>
  </si>
  <si>
    <r>
      <rPr>
        <sz val="9"/>
        <color rgb="FF000000"/>
        <rFont val="ChineseFontFamily"/>
        <charset val="134"/>
      </rPr>
      <t>KY4000504635646</t>
    </r>
  </si>
  <si>
    <r>
      <rPr>
        <sz val="9"/>
        <color rgb="FF000000"/>
        <rFont val="ChineseFontFamily"/>
        <charset val="134"/>
      </rPr>
      <t>魏飞兰</t>
    </r>
  </si>
  <si>
    <r>
      <rPr>
        <sz val="9"/>
        <color rgb="FF000000"/>
        <rFont val="ChineseFontFamily"/>
        <charset val="134"/>
      </rPr>
      <t>KY4000593696777</t>
    </r>
  </si>
  <si>
    <r>
      <rPr>
        <sz val="9"/>
        <color rgb="FF000000"/>
        <rFont val="ChineseFontFamily"/>
        <charset val="134"/>
      </rPr>
      <t>刘梦茹</t>
    </r>
  </si>
  <si>
    <r>
      <rPr>
        <sz val="9"/>
        <color rgb="FF000000"/>
        <rFont val="ChineseFontFamily"/>
        <charset val="134"/>
      </rPr>
      <t>10.0+29.0*2.5,运费最低收费83.0（四舍五入取整）</t>
    </r>
  </si>
  <si>
    <r>
      <rPr>
        <sz val="9"/>
        <color rgb="FF000000"/>
        <rFont val="ChineseFontFamily"/>
        <charset val="134"/>
      </rPr>
      <t>2024-12-12 18:03</t>
    </r>
  </si>
  <si>
    <r>
      <rPr>
        <sz val="9"/>
        <color rgb="FF000000"/>
        <rFont val="ChineseFontFamily"/>
        <charset val="134"/>
      </rPr>
      <t>KY4000594669618</t>
    </r>
  </si>
  <si>
    <r>
      <rPr>
        <sz val="9"/>
        <color rgb="FF000000"/>
        <rFont val="ChineseFontFamily"/>
        <charset val="134"/>
      </rPr>
      <t>何嘉萍</t>
    </r>
  </si>
  <si>
    <t>10.0+682.29*1.7</t>
  </si>
  <si>
    <r>
      <rPr>
        <sz val="9"/>
        <color rgb="FF000000"/>
        <rFont val="ChineseFontFamily"/>
        <charset val="134"/>
      </rPr>
      <t>2024-12-12 18:05</t>
    </r>
  </si>
  <si>
    <r>
      <rPr>
        <sz val="9"/>
        <color rgb="FF000000"/>
        <rFont val="ChineseFontFamily"/>
        <charset val="134"/>
      </rPr>
      <t>KY4000594668355</t>
    </r>
  </si>
  <si>
    <r>
      <rPr>
        <sz val="9"/>
        <color rgb="FF000000"/>
        <rFont val="ChineseFontFamily"/>
        <charset val="134"/>
      </rPr>
      <t>0558</t>
    </r>
  </si>
  <si>
    <t>阜阳</t>
  </si>
  <si>
    <r>
      <rPr>
        <sz val="9"/>
        <color rgb="FF000000"/>
        <rFont val="ChineseFontFamily"/>
        <charset val="134"/>
      </rPr>
      <t>郭璞</t>
    </r>
  </si>
  <si>
    <r>
      <rPr>
        <sz val="9"/>
        <color rgb="FF000000"/>
        <rFont val="ChineseFontFamily"/>
        <charset val="134"/>
      </rPr>
      <t>10.0+609.08*1.3</t>
    </r>
  </si>
  <si>
    <r>
      <rPr>
        <sz val="9"/>
        <color rgb="FF000000"/>
        <rFont val="ChineseFontFamily"/>
        <charset val="134"/>
      </rPr>
      <t>2024-12-12 18:11</t>
    </r>
  </si>
  <si>
    <r>
      <rPr>
        <sz val="9"/>
        <color rgb="FF000000"/>
        <rFont val="ChineseFontFamily"/>
        <charset val="134"/>
      </rPr>
      <t>KY4000594663652</t>
    </r>
  </si>
  <si>
    <r>
      <rPr>
        <sz val="9"/>
        <color rgb="FF000000"/>
        <rFont val="ChineseFontFamily"/>
        <charset val="134"/>
      </rPr>
      <t>378.0*1.0</t>
    </r>
  </si>
  <si>
    <r>
      <rPr>
        <sz val="9"/>
        <color rgb="FF000000"/>
        <rFont val="ChineseFontFamily"/>
        <charset val="134"/>
      </rPr>
      <t>2024-12-12 18:16</t>
    </r>
  </si>
  <si>
    <r>
      <rPr>
        <sz val="9"/>
        <color rgb="FF000000"/>
        <rFont val="ChineseFontFamily"/>
        <charset val="134"/>
      </rPr>
      <t>KY4000594670665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</si>
  <si>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</si>
  <si>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罗志军</t>
    </r>
  </si>
  <si>
    <r>
      <rPr>
        <sz val="9"/>
        <color rgb="FF000000"/>
        <rFont val="ChineseFontFamily"/>
        <charset val="134"/>
      </rPr>
      <t>42.0*1.5</t>
    </r>
  </si>
  <si>
    <r>
      <rPr>
        <sz val="9"/>
        <color rgb="FF000000"/>
        <rFont val="ChineseFontFamily"/>
        <charset val="134"/>
      </rPr>
      <t>KY4000594678929</t>
    </r>
  </si>
  <si>
    <r>
      <rPr>
        <sz val="9"/>
        <color rgb="FF000000"/>
        <rFont val="ChineseFontFamily"/>
        <charset val="134"/>
      </rPr>
      <t>谢健华</t>
    </r>
  </si>
  <si>
    <r>
      <rPr>
        <sz val="9"/>
        <color rgb="FF000000"/>
        <rFont val="ChineseFontFamily"/>
        <charset val="134"/>
      </rPr>
      <t>2024-12-13 11:03</t>
    </r>
  </si>
  <si>
    <r>
      <rPr>
        <sz val="9"/>
        <color rgb="FF000000"/>
        <rFont val="ChineseFontFamily"/>
        <charset val="134"/>
      </rPr>
      <t>KY4000545647959</t>
    </r>
  </si>
  <si>
    <r>
      <rPr>
        <sz val="9"/>
        <color rgb="FF000000"/>
        <rFont val="ChineseFontFamily"/>
        <charset val="134"/>
      </rPr>
      <t>张旺</t>
    </r>
  </si>
  <si>
    <r>
      <rPr>
        <sz val="9"/>
        <color rgb="FF000000"/>
        <rFont val="ChineseFontFamily"/>
        <charset val="134"/>
      </rPr>
      <t>10.0+42.0*2.5</t>
    </r>
  </si>
  <si>
    <r>
      <rPr>
        <sz val="9"/>
        <color rgb="FF000000"/>
        <rFont val="ChineseFontFamily"/>
        <charset val="134"/>
      </rPr>
      <t>KY4000545648448</t>
    </r>
  </si>
  <si>
    <r>
      <rPr>
        <sz val="9"/>
        <color rgb="FF000000"/>
        <rFont val="ChineseFontFamily"/>
        <charset val="134"/>
      </rPr>
      <t>2024-12-13 16:53</t>
    </r>
  </si>
  <si>
    <r>
      <rPr>
        <sz val="9"/>
        <color rgb="FF000000"/>
        <rFont val="ChineseFontFamily"/>
        <charset val="134"/>
      </rPr>
      <t>KY4000585692053</t>
    </r>
  </si>
  <si>
    <r>
      <rPr>
        <sz val="9"/>
        <color rgb="FF000000"/>
        <rFont val="ChineseFontFamily"/>
        <charset val="134"/>
      </rPr>
      <t>0760</t>
    </r>
  </si>
  <si>
    <t>中山</t>
  </si>
  <si>
    <r>
      <rPr>
        <sz val="9"/>
        <color rgb="FF000000"/>
        <rFont val="ChineseFontFamily"/>
        <charset val="134"/>
      </rPr>
      <t>李银强</t>
    </r>
  </si>
  <si>
    <r>
      <rPr>
        <sz val="9"/>
        <color rgb="FF000000"/>
        <rFont val="ChineseFontFamily"/>
        <charset val="134"/>
      </rPr>
      <t>161.82*1.3</t>
    </r>
  </si>
  <si>
    <r>
      <rPr>
        <sz val="9"/>
        <color rgb="FF000000"/>
        <rFont val="ChineseFontFamily"/>
        <charset val="134"/>
      </rPr>
      <t>2024-12-13 16:56</t>
    </r>
  </si>
  <si>
    <r>
      <rPr>
        <sz val="9"/>
        <color rgb="FF000000"/>
        <rFont val="ChineseFontFamily"/>
        <charset val="134"/>
      </rPr>
      <t>KY4000585680892</t>
    </r>
  </si>
  <si>
    <r>
      <rPr>
        <sz val="9"/>
        <color rgb="FF000000"/>
        <rFont val="ChineseFontFamily"/>
        <charset val="134"/>
      </rPr>
      <t>0751</t>
    </r>
  </si>
  <si>
    <t>韶关</t>
  </si>
  <si>
    <r>
      <rPr>
        <sz val="9"/>
        <color rgb="FF000000"/>
        <rFont val="ChineseFontFamily"/>
        <charset val="134"/>
      </rPr>
      <t>成美英</t>
    </r>
  </si>
  <si>
    <r>
      <rPr>
        <sz val="9"/>
        <color rgb="FF000000"/>
        <rFont val="ChineseFontFamily"/>
        <charset val="134"/>
      </rPr>
      <t>2024-12-13 17:02</t>
    </r>
  </si>
  <si>
    <r>
      <rPr>
        <sz val="9"/>
        <color rgb="FF000000"/>
        <rFont val="ChineseFontFamily"/>
        <charset val="134"/>
      </rPr>
      <t>KY4000585676067</t>
    </r>
  </si>
  <si>
    <r>
      <rPr>
        <sz val="9"/>
        <color rgb="FF000000"/>
        <rFont val="ChineseFontFamily"/>
        <charset val="134"/>
      </rPr>
      <t>181.72*1.0</t>
    </r>
  </si>
  <si>
    <r>
      <rPr>
        <sz val="9"/>
        <color rgb="FF000000"/>
        <rFont val="ChineseFontFamily"/>
        <charset val="134"/>
      </rPr>
      <t>2024-12-13 18:12</t>
    </r>
  </si>
  <si>
    <r>
      <rPr>
        <sz val="9"/>
        <color rgb="FF000000"/>
        <rFont val="ChineseFontFamily"/>
        <charset val="134"/>
      </rPr>
      <t>KY4000595693957</t>
    </r>
  </si>
  <si>
    <r>
      <rPr>
        <sz val="9"/>
        <color rgb="FF000000"/>
        <rFont val="ChineseFontFamily"/>
        <charset val="134"/>
      </rPr>
      <t>欧亮</t>
    </r>
  </si>
  <si>
    <r>
      <rPr>
        <sz val="9"/>
        <color rgb="FF000000"/>
        <rFont val="ChineseFontFamily"/>
        <charset val="134"/>
      </rPr>
      <t>10.0+48.0*2.0</t>
    </r>
  </si>
  <si>
    <r>
      <rPr>
        <sz val="9"/>
        <color rgb="FF000000"/>
        <rFont val="ChineseFontFamily"/>
        <charset val="134"/>
      </rPr>
      <t>2024-12-16 14:31</t>
    </r>
  </si>
  <si>
    <r>
      <rPr>
        <sz val="9"/>
        <color rgb="FF000000"/>
        <rFont val="ChineseFontFamily"/>
        <charset val="134"/>
      </rPr>
      <t>KY4000511753294</t>
    </r>
  </si>
  <si>
    <r>
      <rPr>
        <sz val="9"/>
        <color rgb="FF000000"/>
        <rFont val="ChineseFontFamily"/>
        <charset val="134"/>
      </rPr>
      <t>10.0+43.5*2.0</t>
    </r>
  </si>
  <si>
    <r>
      <rPr>
        <sz val="9"/>
        <color rgb="FF000000"/>
        <rFont val="ChineseFontFamily"/>
        <charset val="134"/>
      </rPr>
      <t>2024-12-16 15:17</t>
    </r>
  </si>
  <si>
    <r>
      <rPr>
        <sz val="9"/>
        <color rgb="FF000000"/>
        <rFont val="ChineseFontFamily"/>
        <charset val="134"/>
      </rPr>
      <t>KY4000511756794</t>
    </r>
  </si>
  <si>
    <r>
      <rPr>
        <sz val="9"/>
        <color rgb="FF000000"/>
        <rFont val="ChineseFontFamily"/>
        <charset val="134"/>
      </rPr>
      <t>10.0+40.16*2.5</t>
    </r>
  </si>
  <si>
    <r>
      <rPr>
        <sz val="9"/>
        <color rgb="FF000000"/>
        <rFont val="ChineseFontFamily"/>
        <charset val="134"/>
      </rPr>
      <t>2024-12-16 15:19</t>
    </r>
  </si>
  <si>
    <r>
      <rPr>
        <sz val="9"/>
        <color rgb="FF000000"/>
        <rFont val="ChineseFontFamily"/>
        <charset val="134"/>
      </rPr>
      <t>KY4000511791628</t>
    </r>
  </si>
  <si>
    <r>
      <rPr>
        <sz val="9"/>
        <color rgb="FF000000"/>
        <rFont val="ChineseFontFamily"/>
        <charset val="134"/>
      </rPr>
      <t>10.0+150.7*1.0</t>
    </r>
  </si>
  <si>
    <r>
      <rPr>
        <sz val="9"/>
        <color rgb="FF000000"/>
        <rFont val="ChineseFontFamily"/>
        <charset val="134"/>
      </rPr>
      <t>2024-12-16 16:37</t>
    </r>
  </si>
  <si>
    <r>
      <rPr>
        <sz val="9"/>
        <color rgb="FF000000"/>
        <rFont val="ChineseFontFamily"/>
        <charset val="134"/>
      </rPr>
      <t>KY4000521794538</t>
    </r>
  </si>
  <si>
    <r>
      <rPr>
        <sz val="9"/>
        <color rgb="FF000000"/>
        <rFont val="ChineseFontFamily"/>
        <charset val="134"/>
      </rPr>
      <t>张林峰</t>
    </r>
  </si>
  <si>
    <r>
      <rPr>
        <sz val="9"/>
        <color rgb="FF000000"/>
        <rFont val="ChineseFontFamily"/>
        <charset val="134"/>
      </rPr>
      <t>10.0+25.0*2.0</t>
    </r>
  </si>
  <si>
    <r>
      <rPr>
        <sz val="9"/>
        <color rgb="FF000000"/>
        <rFont val="ChineseFontFamily"/>
        <charset val="134"/>
      </rPr>
      <t>2024-12-16 16:48</t>
    </r>
  </si>
  <si>
    <r>
      <rPr>
        <sz val="9"/>
        <color rgb="FF000000"/>
        <rFont val="ChineseFontFamily"/>
        <charset val="134"/>
      </rPr>
      <t>KY4000521781674</t>
    </r>
  </si>
  <si>
    <r>
      <rPr>
        <sz val="9"/>
        <color rgb="FF000000"/>
        <rFont val="ChineseFontFamily"/>
        <charset val="134"/>
      </rPr>
      <t>386.0*1.0</t>
    </r>
  </si>
  <si>
    <r>
      <rPr>
        <sz val="9"/>
        <color rgb="FF000000"/>
        <rFont val="ChineseFontFamily"/>
        <charset val="134"/>
      </rPr>
      <t>2024-12-16 16:52</t>
    </r>
  </si>
  <si>
    <r>
      <rPr>
        <sz val="9"/>
        <color rgb="FF000000"/>
        <rFont val="ChineseFontFamily"/>
        <charset val="134"/>
      </rPr>
      <t>KY4000521789181</t>
    </r>
  </si>
  <si>
    <r>
      <rPr>
        <sz val="9"/>
        <color rgb="FF000000"/>
        <rFont val="ChineseFontFamily"/>
        <charset val="134"/>
      </rPr>
      <t>10.0+17.0*2.0</t>
    </r>
  </si>
  <si>
    <r>
      <rPr>
        <sz val="9"/>
        <color rgb="FF000000"/>
        <rFont val="ChineseFontFamily"/>
        <charset val="134"/>
      </rPr>
      <t>2024-12-16 20:16</t>
    </r>
  </si>
  <si>
    <r>
      <rPr>
        <sz val="9"/>
        <color rgb="FF000000"/>
        <rFont val="ChineseFontFamily"/>
        <charset val="134"/>
      </rPr>
      <t>KY4000531727045</t>
    </r>
  </si>
  <si>
    <r>
      <rPr>
        <sz val="9"/>
        <color rgb="FF000000"/>
        <rFont val="ChineseFontFamily"/>
        <charset val="134"/>
      </rPr>
      <t>33.04*2.0</t>
    </r>
  </si>
  <si>
    <r>
      <rPr>
        <sz val="9"/>
        <color rgb="FF000000"/>
        <rFont val="ChineseFontFamily"/>
        <charset val="134"/>
      </rPr>
      <t>2024-12-17 13:44</t>
    </r>
  </si>
  <si>
    <r>
      <rPr>
        <sz val="9"/>
        <color rgb="FF000000"/>
        <rFont val="ChineseFontFamily"/>
        <charset val="134"/>
      </rPr>
      <t>KY4000591722342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</si>
  <si>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</si>
  <si>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174.03*1.0</t>
    </r>
  </si>
  <si>
    <r>
      <rPr>
        <sz val="9"/>
        <color rgb="FF000000"/>
        <rFont val="ChineseFontFamily"/>
        <charset val="134"/>
      </rPr>
      <t>2024-12-17 14:54</t>
    </r>
  </si>
  <si>
    <r>
      <rPr>
        <sz val="9"/>
        <color rgb="FF000000"/>
        <rFont val="ChineseFontFamily"/>
        <charset val="134"/>
      </rPr>
      <t>KY4000512745145</t>
    </r>
  </si>
  <si>
    <r>
      <rPr>
        <sz val="9"/>
        <color rgb="FF000000"/>
        <rFont val="ChineseFontFamily"/>
        <charset val="134"/>
      </rPr>
      <t>82.6*1.2</t>
    </r>
  </si>
  <si>
    <r>
      <rPr>
        <sz val="9"/>
        <color rgb="FF000000"/>
        <rFont val="ChineseFontFamily"/>
        <charset val="134"/>
      </rPr>
      <t>2024-12-17 17:53</t>
    </r>
  </si>
  <si>
    <r>
      <rPr>
        <sz val="9"/>
        <color rgb="FF000000"/>
        <rFont val="ChineseFontFamily"/>
        <charset val="134"/>
      </rPr>
      <t>KY4000542753136</t>
    </r>
  </si>
  <si>
    <r>
      <rPr>
        <sz val="9"/>
        <color rgb="FF000000"/>
        <rFont val="ChineseFontFamily"/>
        <charset val="134"/>
      </rPr>
      <t>39.0*2.0</t>
    </r>
  </si>
  <si>
    <r>
      <rPr>
        <sz val="9"/>
        <color rgb="FF000000"/>
        <rFont val="ChineseFontFamily"/>
        <charset val="134"/>
      </rPr>
      <t>2024-12-17 17:56</t>
    </r>
  </si>
  <si>
    <r>
      <rPr>
        <sz val="9"/>
        <color rgb="FF000000"/>
        <rFont val="ChineseFontFamily"/>
        <charset val="134"/>
      </rPr>
      <t>KY4000542707649</t>
    </r>
  </si>
  <si>
    <r>
      <rPr>
        <sz val="9"/>
        <color rgb="FF000000"/>
        <rFont val="ChineseFontFamily"/>
        <charset val="134"/>
      </rPr>
      <t>张文明</t>
    </r>
  </si>
  <si>
    <r>
      <rPr>
        <sz val="9"/>
        <color rgb="FF000000"/>
        <rFont val="ChineseFontFamily"/>
        <charset val="134"/>
      </rPr>
      <t>267.02*1.0</t>
    </r>
  </si>
  <si>
    <r>
      <rPr>
        <sz val="9"/>
        <color rgb="FF000000"/>
        <rFont val="ChineseFontFamily"/>
        <charset val="134"/>
      </rPr>
      <t>2024-12-18 15:49</t>
    </r>
  </si>
  <si>
    <r>
      <rPr>
        <sz val="9"/>
        <color rgb="FF000000"/>
        <rFont val="ChineseFontFamily"/>
        <charset val="134"/>
      </rPr>
      <t>KY4000513720999</t>
    </r>
  </si>
  <si>
    <r>
      <rPr>
        <sz val="9"/>
        <color rgb="FF000000"/>
        <rFont val="ChineseFontFamily"/>
        <charset val="134"/>
      </rPr>
      <t>028</t>
    </r>
  </si>
  <si>
    <t>成都</t>
  </si>
  <si>
    <r>
      <rPr>
        <sz val="9"/>
        <color rgb="FF000000"/>
        <rFont val="ChineseFontFamily"/>
        <charset val="134"/>
      </rPr>
      <t>孙耀星</t>
    </r>
  </si>
  <si>
    <r>
      <rPr>
        <sz val="9"/>
        <color rgb="FF000000"/>
        <rFont val="ChineseFontFamily"/>
        <charset val="134"/>
      </rPr>
      <t>285.0*1.8</t>
    </r>
  </si>
  <si>
    <r>
      <rPr>
        <sz val="9"/>
        <color rgb="FF000000"/>
        <rFont val="ChineseFontFamily"/>
        <charset val="134"/>
      </rPr>
      <t>2024-12-18 16:25</t>
    </r>
  </si>
  <si>
    <r>
      <rPr>
        <sz val="9"/>
        <color rgb="FF000000"/>
        <rFont val="ChineseFontFamily"/>
        <charset val="134"/>
      </rPr>
      <t>KY4000513784059</t>
    </r>
  </si>
  <si>
    <r>
      <rPr>
        <sz val="9"/>
        <color rgb="FF000000"/>
        <rFont val="ChineseFontFamily"/>
        <charset val="134"/>
      </rPr>
      <t>148.68*1.0</t>
    </r>
  </si>
  <si>
    <r>
      <rPr>
        <sz val="9"/>
        <color rgb="FF000000"/>
        <rFont val="ChineseFontFamily"/>
        <charset val="134"/>
      </rPr>
      <t>2024-12-18 18:22</t>
    </r>
  </si>
  <si>
    <r>
      <rPr>
        <sz val="9"/>
        <color rgb="FF000000"/>
        <rFont val="ChineseFontFamily"/>
        <charset val="134"/>
      </rPr>
      <t>KY4000533778732</t>
    </r>
  </si>
  <si>
    <r>
      <rPr>
        <sz val="9"/>
        <color rgb="FF000000"/>
        <rFont val="ChineseFontFamily"/>
        <charset val="134"/>
      </rPr>
      <t>50.4*1.2</t>
    </r>
  </si>
  <si>
    <r>
      <rPr>
        <sz val="9"/>
        <color rgb="FF000000"/>
        <rFont val="ChineseFontFamily"/>
        <charset val="134"/>
      </rPr>
      <t>2024-12-19 15:33</t>
    </r>
  </si>
  <si>
    <r>
      <rPr>
        <sz val="9"/>
        <color rgb="FF000000"/>
        <rFont val="ChineseFontFamily"/>
        <charset val="134"/>
      </rPr>
      <t>KY4000593792556</t>
    </r>
  </si>
  <si>
    <r>
      <rPr>
        <sz val="9"/>
        <color rgb="FF000000"/>
        <rFont val="ChineseFontFamily"/>
        <charset val="134"/>
      </rPr>
      <t>吴志红</t>
    </r>
  </si>
  <si>
    <r>
      <rPr>
        <sz val="9"/>
        <color rgb="FF000000"/>
        <rFont val="ChineseFontFamily"/>
        <charset val="134"/>
      </rPr>
      <t>204.23*1.6</t>
    </r>
  </si>
  <si>
    <r>
      <rPr>
        <sz val="9"/>
        <color rgb="FF000000"/>
        <rFont val="ChineseFontFamily"/>
        <charset val="134"/>
      </rPr>
      <t>2024-12-19 15:34</t>
    </r>
  </si>
  <si>
    <r>
      <rPr>
        <sz val="9"/>
        <color rgb="FF000000"/>
        <rFont val="ChineseFontFamily"/>
        <charset val="134"/>
      </rPr>
      <t>KY4000593790172</t>
    </r>
  </si>
  <si>
    <r>
      <rPr>
        <sz val="9"/>
        <color rgb="FF000000"/>
        <rFont val="ChineseFontFamily"/>
        <charset val="134"/>
      </rPr>
      <t>10.0+57.0*1.8</t>
    </r>
  </si>
  <si>
    <r>
      <rPr>
        <sz val="9"/>
        <color rgb="FF000000"/>
        <rFont val="ChineseFontFamily"/>
        <charset val="134"/>
      </rPr>
      <t>KY4000593796004</t>
    </r>
  </si>
  <si>
    <r>
      <rPr>
        <sz val="9"/>
        <color rgb="FF000000"/>
        <rFont val="ChineseFontFamily"/>
        <charset val="134"/>
      </rPr>
      <t>10.0+56.0*1.8</t>
    </r>
  </si>
  <si>
    <r>
      <rPr>
        <sz val="9"/>
        <color rgb="FF000000"/>
        <rFont val="ChineseFontFamily"/>
        <charset val="134"/>
      </rPr>
      <t>2024-12-19 15:35</t>
    </r>
  </si>
  <si>
    <r>
      <rPr>
        <sz val="9"/>
        <color rgb="FF000000"/>
        <rFont val="ChineseFontFamily"/>
        <charset val="134"/>
      </rPr>
      <t>KY4000504703696</t>
    </r>
  </si>
  <si>
    <r>
      <rPr>
        <sz val="9"/>
        <color rgb="FF000000"/>
        <rFont val="ChineseFontFamily"/>
        <charset val="134"/>
      </rPr>
      <t>曾丹</t>
    </r>
  </si>
  <si>
    <r>
      <rPr>
        <sz val="9"/>
        <color rgb="FF000000"/>
        <rFont val="ChineseFontFamily"/>
        <charset val="134"/>
      </rPr>
      <t>82.0*1.2</t>
    </r>
  </si>
  <si>
    <r>
      <rPr>
        <sz val="9"/>
        <color rgb="FF000000"/>
        <rFont val="ChineseFontFamily"/>
        <charset val="134"/>
      </rPr>
      <t>2024-12-20 11:27</t>
    </r>
  </si>
  <si>
    <r>
      <rPr>
        <sz val="9"/>
        <color rgb="FF000000"/>
        <rFont val="ChineseFontFamily"/>
        <charset val="134"/>
      </rPr>
      <t>KY4000564730989</t>
    </r>
  </si>
  <si>
    <r>
      <rPr>
        <sz val="9"/>
        <color rgb="FF000000"/>
        <rFont val="ChineseFontFamily"/>
        <charset val="134"/>
      </rPr>
      <t>591.0*1.0</t>
    </r>
  </si>
  <si>
    <r>
      <rPr>
        <sz val="9"/>
        <color rgb="FF000000"/>
        <rFont val="ChineseFontFamily"/>
        <charset val="134"/>
      </rPr>
      <t>2024-12-20 11:36</t>
    </r>
  </si>
  <si>
    <r>
      <rPr>
        <sz val="9"/>
        <color rgb="FF000000"/>
        <rFont val="ChineseFontFamily"/>
        <charset val="134"/>
      </rPr>
      <t>KY4000564726308</t>
    </r>
  </si>
  <si>
    <r>
      <rPr>
        <sz val="9"/>
        <color rgb="FF000000"/>
        <rFont val="ChineseFontFamily"/>
        <charset val="134"/>
      </rPr>
      <t>10.0+21.4*2.0</t>
    </r>
  </si>
  <si>
    <r>
      <rPr>
        <sz val="9"/>
        <color rgb="FF000000"/>
        <rFont val="ChineseFontFamily"/>
        <charset val="134"/>
      </rPr>
      <t>2024-12-20 11:40</t>
    </r>
  </si>
  <si>
    <r>
      <rPr>
        <sz val="9"/>
        <color rgb="FF000000"/>
        <rFont val="ChineseFontFamily"/>
        <charset val="134"/>
      </rPr>
      <t>KY4000574756435</t>
    </r>
  </si>
  <si>
    <r>
      <rPr>
        <sz val="9"/>
        <color rgb="FF000000"/>
        <rFont val="ChineseFontFamily"/>
        <charset val="134"/>
      </rPr>
      <t>徐仲标</t>
    </r>
  </si>
  <si>
    <r>
      <rPr>
        <sz val="9"/>
        <color rgb="FF000000"/>
        <rFont val="ChineseFontFamily"/>
        <charset val="134"/>
      </rPr>
      <t>10.0+17.1*2.0</t>
    </r>
  </si>
  <si>
    <r>
      <rPr>
        <sz val="9"/>
        <color rgb="FF000000"/>
        <rFont val="ChineseFontFamily"/>
        <charset val="134"/>
      </rPr>
      <t>2024-12-20 11:44</t>
    </r>
  </si>
  <si>
    <r>
      <rPr>
        <sz val="9"/>
        <color rgb="FF000000"/>
        <rFont val="ChineseFontFamily"/>
        <charset val="134"/>
      </rPr>
      <t>KY4000564730944</t>
    </r>
  </si>
  <si>
    <r>
      <rPr>
        <sz val="9"/>
        <color rgb="FF000000"/>
        <rFont val="ChineseFontFamily"/>
        <charset val="134"/>
      </rPr>
      <t>东莞市智微智能科技有限公司</t>
    </r>
  </si>
  <si>
    <r>
      <rPr>
        <sz val="9"/>
        <color rgb="FF000000"/>
        <rFont val="ChineseFontFamily"/>
        <charset val="134"/>
      </rPr>
      <t>杨权明</t>
    </r>
  </si>
  <si>
    <r>
      <rPr>
        <sz val="9"/>
        <color rgb="FF000000"/>
        <rFont val="ChineseFontFamily"/>
        <charset val="134"/>
      </rPr>
      <t>10.0+87.47*1.8</t>
    </r>
  </si>
  <si>
    <r>
      <rPr>
        <sz val="9"/>
        <color rgb="FF000000"/>
        <rFont val="ChineseFontFamily"/>
        <charset val="134"/>
      </rPr>
      <t>2024-12-20 11:56</t>
    </r>
  </si>
  <si>
    <r>
      <rPr>
        <sz val="9"/>
        <color rgb="FF000000"/>
        <rFont val="ChineseFontFamily"/>
        <charset val="134"/>
      </rPr>
      <t>KY4000564728463</t>
    </r>
  </si>
  <si>
    <r>
      <rPr>
        <sz val="9"/>
        <color rgb="FF000000"/>
        <rFont val="ChineseFontFamily"/>
        <charset val="134"/>
      </rPr>
      <t>郭盟</t>
    </r>
  </si>
  <si>
    <r>
      <rPr>
        <sz val="9"/>
        <color rgb="FF000000"/>
        <rFont val="ChineseFontFamily"/>
        <charset val="134"/>
      </rPr>
      <t>10.0+206.2*2.0</t>
    </r>
  </si>
  <si>
    <r>
      <rPr>
        <sz val="9"/>
        <color rgb="FF000000"/>
        <rFont val="ChineseFontFamily"/>
        <charset val="134"/>
      </rPr>
      <t>2024-12-20 15:09</t>
    </r>
  </si>
  <si>
    <r>
      <rPr>
        <sz val="9"/>
        <color rgb="FF000000"/>
        <rFont val="ChineseFontFamily"/>
        <charset val="134"/>
      </rPr>
      <t>KY4000594740476</t>
    </r>
  </si>
  <si>
    <r>
      <rPr>
        <sz val="9"/>
        <color rgb="FF000000"/>
        <rFont val="ChineseFontFamily"/>
        <charset val="134"/>
      </rPr>
      <t>141.5*1.8</t>
    </r>
  </si>
  <si>
    <r>
      <rPr>
        <sz val="9"/>
        <color rgb="FF000000"/>
        <rFont val="ChineseFontFamily"/>
        <charset val="134"/>
      </rPr>
      <t>2024-12-20 15:10</t>
    </r>
  </si>
  <si>
    <r>
      <rPr>
        <sz val="9"/>
        <color rgb="FF000000"/>
        <rFont val="ChineseFontFamily"/>
        <charset val="134"/>
      </rPr>
      <t>KY4000594740530</t>
    </r>
  </si>
  <si>
    <r>
      <rPr>
        <sz val="9"/>
        <color rgb="FF000000"/>
        <rFont val="ChineseFontFamily"/>
        <charset val="134"/>
      </rPr>
      <t>20.15*2.0</t>
    </r>
  </si>
  <si>
    <r>
      <rPr>
        <sz val="9"/>
        <color rgb="FF000000"/>
        <rFont val="ChineseFontFamily"/>
        <charset val="134"/>
      </rPr>
      <t>2024-12-20 17:27</t>
    </r>
  </si>
  <si>
    <r>
      <rPr>
        <sz val="9"/>
        <color rgb="FF000000"/>
        <rFont val="ChineseFontFamily"/>
        <charset val="134"/>
      </rPr>
      <t>KY4000515739974</t>
    </r>
  </si>
  <si>
    <r>
      <rPr>
        <sz val="9"/>
        <color rgb="FF000000"/>
        <rFont val="ChineseFontFamily"/>
        <charset val="134"/>
      </rPr>
      <t>363.8*1.0</t>
    </r>
  </si>
  <si>
    <r>
      <rPr>
        <sz val="9"/>
        <color rgb="FF000000"/>
        <rFont val="ChineseFontFamily"/>
        <charset val="134"/>
      </rPr>
      <t>2024-12-20 17:47</t>
    </r>
  </si>
  <si>
    <r>
      <rPr>
        <sz val="9"/>
        <color rgb="FF000000"/>
        <rFont val="ChineseFontFamily"/>
        <charset val="134"/>
      </rPr>
      <t>KY4000515730415</t>
    </r>
  </si>
  <si>
    <r>
      <rPr>
        <sz val="9"/>
        <color rgb="FF000000"/>
        <rFont val="ChineseFontFamily"/>
        <charset val="134"/>
      </rPr>
      <t>0716</t>
    </r>
  </si>
  <si>
    <t>荆州</t>
  </si>
  <si>
    <r>
      <rPr>
        <sz val="9"/>
        <color rgb="FF000000"/>
        <rFont val="ChineseFontFamily"/>
        <charset val="134"/>
      </rPr>
      <t>王腊梅</t>
    </r>
  </si>
  <si>
    <r>
      <rPr>
        <sz val="9"/>
        <color rgb="FF000000"/>
        <rFont val="ChineseFontFamily"/>
        <charset val="134"/>
      </rPr>
      <t>220.07*2.0</t>
    </r>
  </si>
  <si>
    <r>
      <rPr>
        <sz val="9"/>
        <color rgb="FF000000"/>
        <rFont val="ChineseFontFamily"/>
        <charset val="134"/>
      </rPr>
      <t>2024-12-23 10:39</t>
    </r>
  </si>
  <si>
    <r>
      <rPr>
        <sz val="9"/>
        <color rgb="FF000000"/>
        <rFont val="ChineseFontFamily"/>
        <charset val="134"/>
      </rPr>
      <t>KY4000595729514</t>
    </r>
  </si>
  <si>
    <r>
      <rPr>
        <sz val="9"/>
        <color rgb="FF000000"/>
        <rFont val="ChineseFontFamily"/>
        <charset val="134"/>
      </rPr>
      <t>陈坚强</t>
    </r>
  </si>
  <si>
    <r>
      <rPr>
        <sz val="9"/>
        <color rgb="FF000000"/>
        <rFont val="ChineseFontFamily"/>
        <charset val="134"/>
      </rPr>
      <t>150.3*1.0</t>
    </r>
  </si>
  <si>
    <r>
      <rPr>
        <sz val="9"/>
        <color rgb="FF000000"/>
        <rFont val="ChineseFontFamily"/>
        <charset val="134"/>
      </rPr>
      <t>2024-12-23 16:20</t>
    </r>
  </si>
  <si>
    <r>
      <rPr>
        <sz val="9"/>
        <color rgb="FF000000"/>
        <rFont val="ChineseFontFamily"/>
        <charset val="134"/>
      </rPr>
      <t>KY4000507710060</t>
    </r>
  </si>
  <si>
    <r>
      <rPr>
        <sz val="9"/>
        <color rgb="FF000000"/>
        <rFont val="ChineseFontFamily"/>
        <charset val="134"/>
      </rPr>
      <t>373.36*1.0</t>
    </r>
  </si>
  <si>
    <r>
      <rPr>
        <sz val="9"/>
        <color rgb="FF000000"/>
        <rFont val="ChineseFontFamily"/>
        <charset val="134"/>
      </rPr>
      <t>2024-12-23 16:21</t>
    </r>
  </si>
  <si>
    <r>
      <rPr>
        <sz val="9"/>
        <color rgb="FF000000"/>
        <rFont val="ChineseFontFamily"/>
        <charset val="134"/>
      </rPr>
      <t>KY4000596760131</t>
    </r>
  </si>
  <si>
    <r>
      <rPr>
        <sz val="9"/>
        <color rgb="FF000000"/>
        <rFont val="ChineseFontFamily"/>
        <charset val="134"/>
      </rPr>
      <t>张巨建</t>
    </r>
  </si>
  <si>
    <r>
      <rPr>
        <sz val="9"/>
        <color rgb="FF000000"/>
        <rFont val="ChineseFontFamily"/>
        <charset val="134"/>
      </rPr>
      <t>10.0+68.7*1.8</t>
    </r>
  </si>
  <si>
    <r>
      <rPr>
        <sz val="9"/>
        <color rgb="FF000000"/>
        <rFont val="ChineseFontFamily"/>
        <charset val="134"/>
      </rPr>
      <t>2024-12-23 16:23</t>
    </r>
  </si>
  <si>
    <r>
      <rPr>
        <sz val="9"/>
        <color rgb="FF000000"/>
        <rFont val="ChineseFontFamily"/>
        <charset val="134"/>
      </rPr>
      <t>KY4000596764134</t>
    </r>
  </si>
  <si>
    <r>
      <rPr>
        <sz val="9"/>
        <color rgb="FF000000"/>
        <rFont val="ChineseFontFamily"/>
        <charset val="134"/>
      </rPr>
      <t>28.83*2.0</t>
    </r>
  </si>
  <si>
    <r>
      <rPr>
        <sz val="9"/>
        <color rgb="FF000000"/>
        <rFont val="ChineseFontFamily"/>
        <charset val="134"/>
      </rPr>
      <t>2024-12-23 16:24</t>
    </r>
  </si>
  <si>
    <r>
      <rPr>
        <sz val="9"/>
        <color rgb="FF000000"/>
        <rFont val="ChineseFontFamily"/>
        <charset val="134"/>
      </rPr>
      <t>KY4000507741718</t>
    </r>
  </si>
  <si>
    <r>
      <rPr>
        <sz val="9"/>
        <color rgb="FF000000"/>
        <rFont val="ChineseFontFamily"/>
        <charset val="134"/>
      </rPr>
      <t>020</t>
    </r>
  </si>
  <si>
    <t>广州</t>
  </si>
  <si>
    <r>
      <rPr>
        <sz val="9"/>
        <color rgb="FF000000"/>
        <rFont val="ChineseFontFamily"/>
        <charset val="134"/>
      </rPr>
      <t>潘生</t>
    </r>
  </si>
  <si>
    <r>
      <rPr>
        <sz val="9"/>
        <color rgb="FF000000"/>
        <rFont val="ChineseFontFamily"/>
        <charset val="134"/>
      </rPr>
      <t>10.0+35.8*2.0</t>
    </r>
  </si>
  <si>
    <r>
      <rPr>
        <sz val="9"/>
        <color rgb="FF000000"/>
        <rFont val="ChineseFontFamily"/>
        <charset val="134"/>
      </rPr>
      <t>2024-12-23 16:34</t>
    </r>
  </si>
  <si>
    <r>
      <rPr>
        <sz val="9"/>
        <color rgb="FF000000"/>
        <rFont val="ChineseFontFamily"/>
        <charset val="134"/>
      </rPr>
      <t>KY4000507708350</t>
    </r>
  </si>
  <si>
    <r>
      <rPr>
        <sz val="9"/>
        <color rgb="FF000000"/>
        <rFont val="ChineseFontFamily"/>
        <charset val="134"/>
      </rPr>
      <t>10.0+67.0*1.8</t>
    </r>
  </si>
  <si>
    <r>
      <rPr>
        <sz val="9"/>
        <color rgb="FF000000"/>
        <rFont val="ChineseFontFamily"/>
        <charset val="134"/>
      </rPr>
      <t>KY4000596772768</t>
    </r>
  </si>
  <si>
    <r>
      <rPr>
        <sz val="9"/>
        <color rgb="FF000000"/>
        <rFont val="ChineseFontFamily"/>
        <charset val="134"/>
      </rPr>
      <t>151.0*1.0</t>
    </r>
  </si>
  <si>
    <r>
      <rPr>
        <sz val="9"/>
        <color rgb="FF000000"/>
        <rFont val="ChineseFontFamily"/>
        <charset val="134"/>
      </rPr>
      <t>2024-12-23 16:35</t>
    </r>
  </si>
  <si>
    <r>
      <rPr>
        <sz val="9"/>
        <color rgb="FF000000"/>
        <rFont val="ChineseFontFamily"/>
        <charset val="134"/>
      </rPr>
      <t>KY4000596770642</t>
    </r>
  </si>
  <si>
    <r>
      <rPr>
        <sz val="9"/>
        <color rgb="FF000000"/>
        <rFont val="ChineseFontFamily"/>
        <charset val="134"/>
      </rPr>
      <t>KY4000596773833</t>
    </r>
  </si>
  <si>
    <r>
      <rPr>
        <sz val="9"/>
        <color rgb="FF000000"/>
        <rFont val="ChineseFontFamily"/>
        <charset val="134"/>
      </rPr>
      <t>10.0+125.2*1.0</t>
    </r>
  </si>
  <si>
    <r>
      <rPr>
        <sz val="9"/>
        <color rgb="FF000000"/>
        <rFont val="ChineseFontFamily"/>
        <charset val="134"/>
      </rPr>
      <t>2024-12-23 16:55</t>
    </r>
  </si>
  <si>
    <r>
      <rPr>
        <sz val="9"/>
        <color rgb="FF000000"/>
        <rFont val="ChineseFontFamily"/>
        <charset val="134"/>
      </rPr>
      <t>KY4000507793575</t>
    </r>
  </si>
  <si>
    <r>
      <rPr>
        <sz val="9"/>
        <color rgb="FF000000"/>
        <rFont val="ChineseFontFamily"/>
        <charset val="134"/>
      </rPr>
      <t>10.0+230.31*1.8</t>
    </r>
  </si>
  <si>
    <r>
      <rPr>
        <sz val="9"/>
        <color rgb="FF000000"/>
        <rFont val="ChineseFontFamily"/>
        <charset val="134"/>
      </rPr>
      <t>2024-12-24 15:33</t>
    </r>
  </si>
  <si>
    <r>
      <rPr>
        <sz val="9"/>
        <color rgb="FF000000"/>
        <rFont val="ChineseFontFamily"/>
        <charset val="134"/>
      </rPr>
      <t>KY4000587773059</t>
    </r>
  </si>
  <si>
    <r>
      <rPr>
        <sz val="9"/>
        <color rgb="FF000000"/>
        <rFont val="ChineseFontFamily"/>
        <charset val="134"/>
      </rPr>
      <t>025</t>
    </r>
  </si>
  <si>
    <t>南京</t>
  </si>
  <si>
    <r>
      <rPr>
        <sz val="9"/>
        <color rgb="FF000000"/>
        <rFont val="ChineseFontFamily"/>
        <charset val="134"/>
      </rPr>
      <t>刘家昌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</si>
  <si>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</si>
  <si>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17.0+8.0*8.0+12.0*3.5</t>
    </r>
  </si>
  <si>
    <r>
      <rPr>
        <sz val="9"/>
        <color rgb="FF000000"/>
        <rFont val="ChineseFontFamily"/>
        <charset val="134"/>
      </rPr>
      <t>2024-12-24 16:58</t>
    </r>
  </si>
  <si>
    <r>
      <rPr>
        <sz val="9"/>
        <color rgb="FF000000"/>
        <rFont val="ChineseFontFamily"/>
        <charset val="134"/>
      </rPr>
      <t>KY4000508714241</t>
    </r>
  </si>
  <si>
    <r>
      <rPr>
        <sz val="9"/>
        <color rgb="FF000000"/>
        <rFont val="ChineseFontFamily"/>
        <charset val="134"/>
      </rPr>
      <t>538.0*1.0</t>
    </r>
  </si>
  <si>
    <r>
      <rPr>
        <sz val="9"/>
        <color rgb="FF000000"/>
        <rFont val="ChineseFontFamily"/>
        <charset val="134"/>
      </rPr>
      <t>KY4000508707527</t>
    </r>
  </si>
  <si>
    <r>
      <rPr>
        <sz val="9"/>
        <color rgb="FF000000"/>
        <rFont val="ChineseFontFamily"/>
        <charset val="134"/>
      </rPr>
      <t>卢喜云</t>
    </r>
  </si>
  <si>
    <r>
      <rPr>
        <sz val="9"/>
        <color rgb="FF000000"/>
        <rFont val="ChineseFontFamily"/>
        <charset val="134"/>
      </rPr>
      <t>10.0+80.0*2.0</t>
    </r>
  </si>
  <si>
    <r>
      <rPr>
        <sz val="9"/>
        <color rgb="FF000000"/>
        <rFont val="ChineseFontFamily"/>
        <charset val="134"/>
      </rPr>
      <t>KY4000508756087</t>
    </r>
  </si>
  <si>
    <r>
      <rPr>
        <sz val="9"/>
        <color rgb="FF000000"/>
        <rFont val="ChineseFontFamily"/>
        <charset val="134"/>
      </rPr>
      <t>卢永英</t>
    </r>
  </si>
  <si>
    <r>
      <rPr>
        <sz val="9"/>
        <color rgb="FF000000"/>
        <rFont val="ChineseFontFamily"/>
        <charset val="134"/>
      </rPr>
      <t>10.0+30.0*2.0</t>
    </r>
  </si>
  <si>
    <r>
      <rPr>
        <sz val="9"/>
        <color rgb="FF000000"/>
        <rFont val="ChineseFontFamily"/>
        <charset val="134"/>
      </rPr>
      <t>2024-12-25 11:27</t>
    </r>
  </si>
  <si>
    <r>
      <rPr>
        <sz val="9"/>
        <color rgb="FF000000"/>
        <rFont val="ChineseFontFamily"/>
        <charset val="134"/>
      </rPr>
      <t>KY4000558747649</t>
    </r>
  </si>
  <si>
    <r>
      <rPr>
        <sz val="9"/>
        <color rgb="FF000000"/>
        <rFont val="ChineseFontFamily"/>
        <charset val="134"/>
      </rPr>
      <t>饶发达</t>
    </r>
  </si>
  <si>
    <r>
      <rPr>
        <sz val="9"/>
        <color rgb="FF000000"/>
        <rFont val="ChineseFontFamily"/>
        <charset val="134"/>
      </rPr>
      <t>132.16*1.0</t>
    </r>
  </si>
  <si>
    <r>
      <rPr>
        <sz val="9"/>
        <color rgb="FF000000"/>
        <rFont val="ChineseFontFamily"/>
        <charset val="134"/>
      </rPr>
      <t>2024-12-25 11:39</t>
    </r>
  </si>
  <si>
    <r>
      <rPr>
        <sz val="9"/>
        <color rgb="FF000000"/>
        <rFont val="ChineseFontFamily"/>
        <charset val="134"/>
      </rPr>
      <t>KY4000548792141</t>
    </r>
  </si>
  <si>
    <r>
      <rPr>
        <sz val="9"/>
        <color rgb="FF000000"/>
        <rFont val="ChineseFontFamily"/>
        <charset val="134"/>
      </rPr>
      <t>423.52*1.8</t>
    </r>
  </si>
  <si>
    <r>
      <rPr>
        <sz val="9"/>
        <color rgb="FF000000"/>
        <rFont val="ChineseFontFamily"/>
        <charset val="134"/>
      </rPr>
      <t>2024-12-26 14:00</t>
    </r>
  </si>
  <si>
    <r>
      <rPr>
        <sz val="9"/>
        <color rgb="FF000000"/>
        <rFont val="ChineseFontFamily"/>
        <charset val="134"/>
      </rPr>
      <t>KY4000549720262</t>
    </r>
  </si>
  <si>
    <r>
      <rPr>
        <sz val="9"/>
        <color rgb="FF000000"/>
        <rFont val="ChineseFontFamily"/>
        <charset val="134"/>
      </rPr>
      <t>200.0*1.0</t>
    </r>
  </si>
  <si>
    <r>
      <rPr>
        <sz val="9"/>
        <color rgb="FF000000"/>
        <rFont val="ChineseFontFamily"/>
        <charset val="134"/>
      </rPr>
      <t>2024-12-26 15:17</t>
    </r>
  </si>
  <si>
    <r>
      <rPr>
        <sz val="9"/>
        <color rgb="FF000000"/>
        <rFont val="ChineseFontFamily"/>
        <charset val="134"/>
      </rPr>
      <t>KY4000569764775</t>
    </r>
  </si>
  <si>
    <r>
      <rPr>
        <sz val="9"/>
        <color rgb="FF000000"/>
        <rFont val="ChineseFontFamily"/>
        <charset val="134"/>
      </rPr>
      <t>师铁军</t>
    </r>
  </si>
  <si>
    <r>
      <rPr>
        <sz val="9"/>
        <color rgb="FF000000"/>
        <rFont val="ChineseFontFamily"/>
        <charset val="134"/>
      </rPr>
      <t>219.22*1.3</t>
    </r>
  </si>
  <si>
    <r>
      <rPr>
        <sz val="9"/>
        <color rgb="FF000000"/>
        <rFont val="ChineseFontFamily"/>
        <charset val="134"/>
      </rPr>
      <t>2024-12-26 15:19</t>
    </r>
  </si>
  <si>
    <r>
      <rPr>
        <sz val="9"/>
        <color rgb="FF000000"/>
        <rFont val="ChineseFontFamily"/>
        <charset val="134"/>
      </rPr>
      <t>KY4000569763759</t>
    </r>
  </si>
  <si>
    <r>
      <rPr>
        <sz val="9"/>
        <color rgb="FF000000"/>
        <rFont val="ChineseFontFamily"/>
        <charset val="134"/>
      </rPr>
      <t>赖艳红</t>
    </r>
  </si>
  <si>
    <r>
      <rPr>
        <sz val="9"/>
        <color rgb="FF000000"/>
        <rFont val="ChineseFontFamily"/>
        <charset val="134"/>
      </rPr>
      <t>73.35*1.6</t>
    </r>
  </si>
  <si>
    <r>
      <rPr>
        <sz val="9"/>
        <color rgb="FF000000"/>
        <rFont val="ChineseFontFamily"/>
        <charset val="134"/>
      </rPr>
      <t>2024-12-26 17:31</t>
    </r>
  </si>
  <si>
    <r>
      <rPr>
        <sz val="9"/>
        <color rgb="FF000000"/>
        <rFont val="ChineseFontFamily"/>
        <charset val="134"/>
      </rPr>
      <t>KY4000579730096</t>
    </r>
  </si>
  <si>
    <r>
      <rPr>
        <sz val="9"/>
        <color rgb="FF000000"/>
        <rFont val="ChineseFontFamily"/>
        <charset val="134"/>
      </rPr>
      <t>927.77*1.0</t>
    </r>
  </si>
  <si>
    <r>
      <rPr>
        <sz val="9"/>
        <color rgb="FF000000"/>
        <rFont val="ChineseFontFamily"/>
        <charset val="134"/>
      </rPr>
      <t>2024-12-27 15:09</t>
    </r>
  </si>
  <si>
    <r>
      <rPr>
        <sz val="9"/>
        <color rgb="FF000000"/>
        <rFont val="ChineseFontFamily"/>
        <charset val="134"/>
      </rPr>
      <t>KY4000550823075</t>
    </r>
  </si>
  <si>
    <r>
      <rPr>
        <sz val="9"/>
        <color rgb="FF000000"/>
        <rFont val="ChineseFontFamily"/>
        <charset val="134"/>
      </rPr>
      <t>138.0*1.6</t>
    </r>
  </si>
  <si>
    <r>
      <rPr>
        <sz val="9"/>
        <color rgb="FF000000"/>
        <rFont val="ChineseFontFamily"/>
        <charset val="134"/>
      </rPr>
      <t>2024-12-27 15:10</t>
    </r>
  </si>
  <si>
    <r>
      <rPr>
        <sz val="9"/>
        <color rgb="FF000000"/>
        <rFont val="ChineseFontFamily"/>
        <charset val="134"/>
      </rPr>
      <t>KY4000550827654</t>
    </r>
  </si>
  <si>
    <r>
      <rPr>
        <sz val="9"/>
        <color rgb="FF000000"/>
        <rFont val="ChineseFontFamily"/>
        <charset val="134"/>
      </rPr>
      <t>10.0+53.0*1.8</t>
    </r>
  </si>
  <si>
    <r>
      <rPr>
        <sz val="9"/>
        <color rgb="FF000000"/>
        <rFont val="ChineseFontFamily"/>
        <charset val="134"/>
      </rPr>
      <t>2024-12-27 15:11</t>
    </r>
  </si>
  <si>
    <r>
      <rPr>
        <sz val="9"/>
        <color rgb="FF000000"/>
        <rFont val="ChineseFontFamily"/>
        <charset val="134"/>
      </rPr>
      <t>KY4000550830368</t>
    </r>
  </si>
  <si>
    <r>
      <rPr>
        <sz val="9"/>
        <color rgb="FF000000"/>
        <rFont val="ChineseFontFamily"/>
        <charset val="134"/>
      </rPr>
      <t>0411</t>
    </r>
  </si>
  <si>
    <t>大连</t>
  </si>
  <si>
    <r>
      <rPr>
        <sz val="9"/>
        <color rgb="FF000000"/>
        <rFont val="ChineseFontFamily"/>
        <charset val="134"/>
      </rPr>
      <t>李泽群</t>
    </r>
  </si>
  <si>
    <r>
      <rPr>
        <sz val="9"/>
        <color rgb="FF000000"/>
        <rFont val="ChineseFontFamily"/>
        <charset val="134"/>
      </rPr>
      <t>31.76*6.0</t>
    </r>
  </si>
  <si>
    <r>
      <rPr>
        <sz val="9"/>
        <color rgb="FF000000"/>
        <rFont val="ChineseFontFamily"/>
        <charset val="134"/>
      </rPr>
      <t>2024-12-27 17:34</t>
    </r>
  </si>
  <si>
    <r>
      <rPr>
        <sz val="9"/>
        <color rgb="FF000000"/>
        <rFont val="ChineseFontFamily"/>
        <charset val="134"/>
      </rPr>
      <t>KY4000560888150</t>
    </r>
  </si>
  <si>
    <r>
      <rPr>
        <sz val="9"/>
        <color rgb="FF000000"/>
        <rFont val="ChineseFontFamily"/>
        <charset val="134"/>
      </rPr>
      <t>尹涛</t>
    </r>
  </si>
  <si>
    <r>
      <rPr>
        <sz val="9"/>
        <color rgb="FF000000"/>
        <rFont val="ChineseFontFamily"/>
        <charset val="134"/>
      </rPr>
      <t>10.0+40.0*2.5</t>
    </r>
  </si>
  <si>
    <r>
      <rPr>
        <sz val="9"/>
        <color rgb="FF000000"/>
        <rFont val="ChineseFontFamily"/>
        <charset val="134"/>
      </rPr>
      <t>2024-12-27 17:37</t>
    </r>
  </si>
  <si>
    <r>
      <rPr>
        <sz val="9"/>
        <color rgb="FF000000"/>
        <rFont val="ChineseFontFamily"/>
        <charset val="134"/>
      </rPr>
      <t>KY4000570878664</t>
    </r>
  </si>
  <si>
    <r>
      <rPr>
        <sz val="9"/>
        <color rgb="FF000000"/>
        <rFont val="ChineseFontFamily"/>
        <charset val="134"/>
      </rPr>
      <t>10.0+26.0*2.0</t>
    </r>
  </si>
  <si>
    <r>
      <rPr>
        <sz val="9"/>
        <color rgb="FF000000"/>
        <rFont val="ChineseFontFamily"/>
        <charset val="134"/>
      </rPr>
      <t>KY4000570880088</t>
    </r>
  </si>
  <si>
    <r>
      <rPr>
        <sz val="9"/>
        <color rgb="FF000000"/>
        <rFont val="ChineseFontFamily"/>
        <charset val="134"/>
      </rPr>
      <t>2024-12-27 19:38</t>
    </r>
  </si>
  <si>
    <r>
      <rPr>
        <sz val="9"/>
        <color rgb="FF000000"/>
        <rFont val="ChineseFontFamily"/>
        <charset val="134"/>
      </rPr>
      <t>KY4000580850595</t>
    </r>
  </si>
  <si>
    <r>
      <rPr>
        <sz val="9"/>
        <color rgb="FF000000"/>
        <rFont val="ChineseFontFamily"/>
        <charset val="134"/>
      </rPr>
      <t>王武</t>
    </r>
  </si>
  <si>
    <r>
      <rPr>
        <sz val="9"/>
        <color rgb="FF000000"/>
        <rFont val="ChineseFontFamily"/>
        <charset val="134"/>
      </rPr>
      <t>刘凤梅</t>
    </r>
  </si>
  <si>
    <r>
      <rPr>
        <sz val="9"/>
        <color rgb="FF000000"/>
        <rFont val="ChineseFontFamily"/>
        <charset val="134"/>
      </rPr>
      <t>1835.54*1.0</t>
    </r>
  </si>
  <si>
    <r>
      <rPr>
        <sz val="9"/>
        <color rgb="FF000000"/>
        <rFont val="ChineseFontFamily"/>
        <charset val="134"/>
      </rPr>
      <t>2024-12-27 19:54</t>
    </r>
  </si>
  <si>
    <r>
      <rPr>
        <sz val="9"/>
        <color rgb="FF000000"/>
        <rFont val="ChineseFontFamily"/>
        <charset val="134"/>
      </rPr>
      <t>KY4000580854762</t>
    </r>
  </si>
  <si>
    <r>
      <rPr>
        <sz val="9"/>
        <color rgb="FF000000"/>
        <rFont val="ChineseFontFamily"/>
        <charset val="134"/>
      </rPr>
      <t>422.33*1.2</t>
    </r>
  </si>
  <si>
    <r>
      <rPr>
        <sz val="9"/>
        <color rgb="FF000000"/>
        <rFont val="ChineseFontFamily"/>
        <charset val="134"/>
      </rPr>
      <t>2024-12-28 10:57</t>
    </r>
  </si>
  <si>
    <r>
      <rPr>
        <sz val="9"/>
        <color rgb="FF000000"/>
        <rFont val="ChineseFontFamily"/>
        <charset val="134"/>
      </rPr>
      <t>KY4000501882911</t>
    </r>
  </si>
  <si>
    <r>
      <rPr>
        <sz val="9"/>
        <color rgb="FF000000"/>
        <rFont val="ChineseFontFamily"/>
        <charset val="134"/>
      </rPr>
      <t>237.48*1.0</t>
    </r>
  </si>
  <si>
    <r>
      <rPr>
        <sz val="9"/>
        <color rgb="FF000000"/>
        <rFont val="ChineseFontFamily"/>
        <charset val="134"/>
      </rPr>
      <t>2024-12-28 14:45</t>
    </r>
  </si>
  <si>
    <r>
      <rPr>
        <sz val="9"/>
        <color rgb="FF000000"/>
        <rFont val="ChineseFontFamily"/>
        <charset val="134"/>
      </rPr>
      <t>KY4000521873177</t>
    </r>
  </si>
  <si>
    <r>
      <rPr>
        <sz val="9"/>
        <color rgb="FF000000"/>
        <rFont val="ChineseFontFamily"/>
        <charset val="134"/>
      </rPr>
      <t>10.0+132.5*1.8</t>
    </r>
  </si>
  <si>
    <r>
      <rPr>
        <sz val="9"/>
        <color rgb="FF000000"/>
        <rFont val="ChineseFontFamily"/>
        <charset val="134"/>
      </rPr>
      <t>2024-12-28 14:46</t>
    </r>
  </si>
  <si>
    <r>
      <rPr>
        <sz val="9"/>
        <color rgb="FF000000"/>
        <rFont val="ChineseFontFamily"/>
        <charset val="134"/>
      </rPr>
      <t>KY4000521867712</t>
    </r>
  </si>
  <si>
    <r>
      <rPr>
        <sz val="9"/>
        <color rgb="FF000000"/>
        <rFont val="ChineseFontFamily"/>
        <charset val="134"/>
      </rPr>
      <t>10.0+120.5*1.8</t>
    </r>
  </si>
  <si>
    <r>
      <rPr>
        <sz val="9"/>
        <color rgb="FF000000"/>
        <rFont val="ChineseFontFamily"/>
        <charset val="134"/>
      </rPr>
      <t>KY4000521872108</t>
    </r>
  </si>
  <si>
    <r>
      <rPr>
        <sz val="9"/>
        <color rgb="FF000000"/>
        <rFont val="ChineseFontFamily"/>
        <charset val="134"/>
      </rPr>
      <t>郭启</t>
    </r>
  </si>
  <si>
    <r>
      <rPr>
        <sz val="9"/>
        <color rgb="FF000000"/>
        <rFont val="ChineseFontFamily"/>
        <charset val="134"/>
      </rPr>
      <t>10.0+34.0*2.5</t>
    </r>
  </si>
  <si>
    <r>
      <rPr>
        <sz val="9"/>
        <color rgb="FF000000"/>
        <rFont val="ChineseFontFamily"/>
        <charset val="134"/>
      </rPr>
      <t>2024-12-28 17:48</t>
    </r>
  </si>
  <si>
    <r>
      <rPr>
        <sz val="9"/>
        <color rgb="FF000000"/>
        <rFont val="ChineseFontFamily"/>
        <charset val="134"/>
      </rPr>
      <t>KY4000541857407</t>
    </r>
  </si>
  <si>
    <r>
      <rPr>
        <sz val="9"/>
        <color rgb="FF000000"/>
        <rFont val="ChineseFontFamily"/>
        <charset val="134"/>
      </rPr>
      <t>10.0+205.0*1.0</t>
    </r>
  </si>
  <si>
    <r>
      <rPr>
        <sz val="9"/>
        <color rgb="FF000000"/>
        <rFont val="ChineseFontFamily"/>
        <charset val="134"/>
      </rPr>
      <t>2024-12-28 19:09</t>
    </r>
  </si>
  <si>
    <r>
      <rPr>
        <sz val="9"/>
        <color rgb="FF000000"/>
        <rFont val="ChineseFontFamily"/>
        <charset val="134"/>
      </rPr>
      <t>KY4000541882490</t>
    </r>
  </si>
  <si>
    <r>
      <rPr>
        <sz val="9"/>
        <color rgb="FF000000"/>
        <rFont val="ChineseFontFamily"/>
        <charset val="134"/>
      </rPr>
      <t>廖工</t>
    </r>
  </si>
  <si>
    <r>
      <rPr>
        <sz val="9"/>
        <color rgb="FF000000"/>
        <rFont val="ChineseFontFamily"/>
        <charset val="134"/>
      </rPr>
      <t>1364.64*0.9</t>
    </r>
  </si>
  <si>
    <r>
      <rPr>
        <sz val="9"/>
        <color rgb="FF000000"/>
        <rFont val="ChineseFontFamily"/>
        <charset val="134"/>
      </rPr>
      <t>2024-12-30 10:24</t>
    </r>
  </si>
  <si>
    <r>
      <rPr>
        <sz val="9"/>
        <color rgb="FF000000"/>
        <rFont val="ChineseFontFamily"/>
        <charset val="134"/>
      </rPr>
      <t>KY4000512856083</t>
    </r>
  </si>
  <si>
    <r>
      <rPr>
        <sz val="9"/>
        <color rgb="FF000000"/>
        <rFont val="ChineseFontFamily"/>
        <charset val="134"/>
      </rPr>
      <t>10.0+200.5*1.0</t>
    </r>
  </si>
  <si>
    <r>
      <rPr>
        <sz val="9"/>
        <color rgb="FF000000"/>
        <rFont val="ChineseFontFamily"/>
        <charset val="134"/>
      </rPr>
      <t>2024-12-30 10:29</t>
    </r>
  </si>
  <si>
    <r>
      <rPr>
        <sz val="9"/>
        <color rgb="FF000000"/>
        <rFont val="ChineseFontFamily"/>
        <charset val="134"/>
      </rPr>
      <t>KY4000512854099</t>
    </r>
  </si>
  <si>
    <r>
      <rPr>
        <sz val="9"/>
        <color rgb="FF000000"/>
        <rFont val="ChineseFontFamily"/>
        <charset val="134"/>
      </rPr>
      <t>100.8*1.0</t>
    </r>
  </si>
  <si>
    <r>
      <rPr>
        <sz val="9"/>
        <color rgb="FF000000"/>
        <rFont val="ChineseFontFamily"/>
        <charset val="134"/>
      </rPr>
      <t>2024-12-30 15:25</t>
    </r>
  </si>
  <si>
    <r>
      <rPr>
        <sz val="9"/>
        <color rgb="FF000000"/>
        <rFont val="ChineseFontFamily"/>
        <charset val="134"/>
      </rPr>
      <t>KY4000542848903</t>
    </r>
  </si>
  <si>
    <r>
      <rPr>
        <sz val="9"/>
        <color rgb="FF000000"/>
        <rFont val="ChineseFontFamily"/>
        <charset val="134"/>
      </rPr>
      <t>10.0+461.82*1.5</t>
    </r>
  </si>
  <si>
    <r>
      <rPr>
        <sz val="9"/>
        <color rgb="FF000000"/>
        <rFont val="ChineseFontFamily"/>
        <charset val="134"/>
      </rPr>
      <t>2024-12-30 17:31</t>
    </r>
  </si>
  <si>
    <r>
      <rPr>
        <sz val="9"/>
        <color rgb="FF000000"/>
        <rFont val="ChineseFontFamily"/>
        <charset val="134"/>
      </rPr>
      <t>KY4000552895683</t>
    </r>
  </si>
  <si>
    <r>
      <rPr>
        <sz val="9"/>
        <color rgb="FF000000"/>
        <rFont val="ChineseFontFamily"/>
        <charset val="134"/>
      </rPr>
      <t>伟创力电脑(苏州)有限公司</t>
    </r>
  </si>
  <si>
    <r>
      <rPr>
        <sz val="9"/>
        <color rgb="FF000000"/>
        <rFont val="ChineseFontFamily"/>
        <charset val="134"/>
      </rPr>
      <t>张栋</t>
    </r>
  </si>
  <si>
    <r>
      <rPr>
        <sz val="9"/>
        <color rgb="FF000000"/>
        <rFont val="ChineseFontFamily"/>
        <charset val="134"/>
      </rPr>
      <t>112.98*1.6</t>
    </r>
  </si>
  <si>
    <r>
      <rPr>
        <sz val="9"/>
        <color rgb="FF000000"/>
        <rFont val="ChineseFontFamily"/>
        <charset val="134"/>
      </rPr>
      <t>2024-12-30 17:32</t>
    </r>
  </si>
  <si>
    <r>
      <rPr>
        <sz val="9"/>
        <color rgb="FF000000"/>
        <rFont val="ChineseFontFamily"/>
        <charset val="134"/>
      </rPr>
      <t>KY4000552899283</t>
    </r>
  </si>
  <si>
    <r>
      <rPr>
        <sz val="9"/>
        <color rgb="FF000000"/>
        <rFont val="ChineseFontFamily"/>
        <charset val="134"/>
      </rPr>
      <t>0431</t>
    </r>
  </si>
  <si>
    <t>长春</t>
  </si>
  <si>
    <r>
      <rPr>
        <sz val="9"/>
        <color rgb="FF000000"/>
        <rFont val="ChineseFontFamily"/>
        <charset val="134"/>
      </rPr>
      <t>仲超</t>
    </r>
  </si>
  <si>
    <r>
      <rPr>
        <sz val="9"/>
        <color rgb="FF000000"/>
        <rFont val="ChineseFontFamily"/>
        <charset val="134"/>
      </rPr>
      <t>30.0*5.0,运费最低收费150.0（四舍五入取整）</t>
    </r>
  </si>
  <si>
    <r>
      <rPr>
        <sz val="9"/>
        <color rgb="FF000000"/>
        <rFont val="ChineseFontFamily"/>
        <charset val="134"/>
      </rPr>
      <t>2024-12-31 10:36</t>
    </r>
  </si>
  <si>
    <r>
      <rPr>
        <sz val="9"/>
        <color rgb="FF000000"/>
        <rFont val="ChineseFontFamily"/>
        <charset val="134"/>
      </rPr>
      <t>KY4000503816592</t>
    </r>
  </si>
  <si>
    <r>
      <rPr>
        <sz val="9"/>
        <color rgb="FF000000"/>
        <rFont val="ChineseFontFamily"/>
        <charset val="134"/>
      </rPr>
      <t>肖成荣</t>
    </r>
  </si>
  <si>
    <r>
      <rPr>
        <sz val="9"/>
        <color rgb="FF000000"/>
        <rFont val="ChineseFontFamily"/>
        <charset val="134"/>
      </rPr>
      <t>66.61*1.6</t>
    </r>
  </si>
  <si>
    <r>
      <rPr>
        <sz val="9"/>
        <color rgb="FF000000"/>
        <rFont val="ChineseFontFamily"/>
        <charset val="134"/>
      </rPr>
      <t>KY4000503827099</t>
    </r>
  </si>
  <si>
    <r>
      <rPr>
        <sz val="9"/>
        <color rgb="FF000000"/>
        <rFont val="ChineseFontFamily"/>
        <charset val="134"/>
      </rPr>
      <t>2024-12-31 10:37</t>
    </r>
  </si>
  <si>
    <r>
      <rPr>
        <sz val="9"/>
        <color rgb="FF000000"/>
        <rFont val="ChineseFontFamily"/>
        <charset val="134"/>
      </rPr>
      <t>KY4000503818825</t>
    </r>
  </si>
  <si>
    <r>
      <rPr>
        <sz val="9"/>
        <color rgb="FF000000"/>
        <rFont val="ChineseFontFamily"/>
        <charset val="134"/>
      </rPr>
      <t>郑连银</t>
    </r>
  </si>
  <si>
    <r>
      <rPr>
        <sz val="9"/>
        <color rgb="FF000000"/>
        <rFont val="ChineseFontFamily"/>
        <charset val="134"/>
      </rPr>
      <t>10.0+18.3*2.0</t>
    </r>
  </si>
  <si>
    <r>
      <rPr>
        <sz val="9"/>
        <color rgb="FF000000"/>
        <rFont val="ChineseFontFamily"/>
        <charset val="134"/>
      </rPr>
      <t>2024-12-31 15:51</t>
    </r>
  </si>
  <si>
    <r>
      <rPr>
        <sz val="9"/>
        <color rgb="FF000000"/>
        <rFont val="ChineseFontFamily"/>
        <charset val="134"/>
      </rPr>
      <t>KY4000523850382</t>
    </r>
  </si>
  <si>
    <r>
      <rPr>
        <sz val="9"/>
        <color rgb="FF000000"/>
        <rFont val="ChineseFontFamily"/>
        <charset val="134"/>
      </rPr>
      <t>278.2*1.0</t>
    </r>
  </si>
  <si>
    <r>
      <rPr>
        <sz val="9"/>
        <color rgb="FF000000"/>
        <rFont val="ChineseFontFamily"/>
        <charset val="134"/>
      </rPr>
      <t>2024-12-31 15:52</t>
    </r>
  </si>
  <si>
    <r>
      <rPr>
        <sz val="9"/>
        <color rgb="FF000000"/>
        <rFont val="ChineseFontFamily"/>
        <charset val="134"/>
      </rPr>
      <t>KY4000533820138</t>
    </r>
  </si>
  <si>
    <r>
      <rPr>
        <sz val="9"/>
        <color rgb="FF000000"/>
        <rFont val="ChineseFontFamily"/>
        <charset val="134"/>
      </rPr>
      <t>凌佳</t>
    </r>
  </si>
  <si>
    <r>
      <rPr>
        <sz val="9"/>
        <color rgb="FF000000"/>
        <rFont val="ChineseFontFamily"/>
        <charset val="134"/>
      </rPr>
      <t>56.91*1.6</t>
    </r>
  </si>
  <si>
    <r>
      <rPr>
        <sz val="9"/>
        <color rgb="FF000000"/>
        <rFont val="ChineseFontFamily"/>
        <charset val="134"/>
      </rPr>
      <t>2024-12-31 15:54</t>
    </r>
  </si>
  <si>
    <r>
      <rPr>
        <sz val="9"/>
        <color rgb="FF000000"/>
        <rFont val="ChineseFontFamily"/>
        <charset val="134"/>
      </rPr>
      <t>KY4000533875573</t>
    </r>
  </si>
  <si>
    <r>
      <rPr>
        <sz val="9"/>
        <color rgb="FF000000"/>
        <rFont val="ChineseFontFamily"/>
        <charset val="134"/>
      </rPr>
      <t>刘四青</t>
    </r>
  </si>
  <si>
    <r>
      <rPr>
        <sz val="9"/>
        <color rgb="FF000000"/>
        <rFont val="ChineseFontFamily"/>
        <charset val="134"/>
      </rPr>
      <t>10.0+55.31*1.8</t>
    </r>
  </si>
  <si>
    <r>
      <rPr>
        <sz val="9"/>
        <color rgb="FF000000"/>
        <rFont val="ChineseFontFamily"/>
        <charset val="134"/>
      </rPr>
      <t>2024-12-31 17:33</t>
    </r>
  </si>
  <si>
    <r>
      <rPr>
        <sz val="9"/>
        <color rgb="FF000000"/>
        <rFont val="ChineseFontFamily"/>
        <charset val="134"/>
      </rPr>
      <t>KY4000553807391</t>
    </r>
  </si>
  <si>
    <r>
      <rPr>
        <sz val="9"/>
        <color rgb="FF000000"/>
        <rFont val="ChineseFontFamily"/>
        <charset val="134"/>
      </rPr>
      <t>陈敏</t>
    </r>
  </si>
  <si>
    <r>
      <rPr>
        <sz val="9"/>
        <color rgb="FF000000"/>
        <rFont val="ChineseFontFamily"/>
        <charset val="134"/>
      </rPr>
      <t>10.0+42.1*2.0</t>
    </r>
  </si>
  <si>
    <r>
      <rPr>
        <sz val="9"/>
        <color rgb="FF000000"/>
        <rFont val="ChineseFontFamily"/>
        <charset val="134"/>
      </rPr>
      <t>2024-12-31 17:39</t>
    </r>
  </si>
  <si>
    <r>
      <rPr>
        <sz val="9"/>
        <color rgb="FF000000"/>
        <rFont val="ChineseFontFamily"/>
        <charset val="134"/>
      </rPr>
      <t>KY4000553814651</t>
    </r>
  </si>
  <si>
    <r>
      <rPr>
        <sz val="9"/>
        <color rgb="FF000000"/>
        <rFont val="ChineseFontFamily"/>
        <charset val="134"/>
      </rPr>
      <t>2024-12-31 18:40</t>
    </r>
  </si>
  <si>
    <r>
      <rPr>
        <sz val="9"/>
        <color rgb="FF000000"/>
        <rFont val="ChineseFontFamily"/>
        <charset val="134"/>
      </rPr>
      <t>KY4000553816706</t>
    </r>
  </si>
  <si>
    <r>
      <rPr>
        <sz val="9"/>
        <color rgb="FF000000"/>
        <rFont val="ChineseFontFamily"/>
        <charset val="134"/>
      </rPr>
      <t>257.0*1.0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</si>
  <si>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</si>
  <si>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90.00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</si>
  <si>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</si>
  <si>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</si>
  <si>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</si>
  <si>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</si>
  <si>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</si>
  <si>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t>公司名称：深圳市跨越速运有限公司</t>
  </si>
  <si>
    <r>
      <t>开户银行：</t>
    </r>
    <r>
      <rPr>
        <b/>
        <sz val="10"/>
        <color rgb="FF000000"/>
        <rFont val="ChineseFontFamily"/>
        <charset val="134"/>
      </rPr>
      <t xml:space="preserve"> </t>
    </r>
    <r>
      <rPr>
        <b/>
        <sz val="10"/>
        <color rgb="FF000000"/>
        <rFont val="宋体"/>
        <charset val="134"/>
      </rPr>
      <t>中国建设银行股份有限公司深圳机场支行</t>
    </r>
  </si>
  <si>
    <r>
      <t>银行账号：</t>
    </r>
    <r>
      <rPr>
        <b/>
        <sz val="10"/>
        <color rgb="FF000000"/>
        <rFont val="ChineseFontFamily"/>
        <charset val="134"/>
      </rPr>
      <t>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</si>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</sst>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  <numFmt numFmtId="177" formatCode="[DBNum2][$RMB]General;[Red][DBNum2][$RMB]General"/>
    <numFmt numFmtId="178" formatCode="0.00_ "/>
  </numFmts>
  <fonts count="32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10"/>
      <color rgb="FF000000"/>
      <name val="宋体"/>
      <charset val="134"/>
    </font>
    <font>
      <sz val="9"/>
      <color rgb="FF000000"/>
      <name val="ChineseFontFamily"/>
      <charset val="134"/>
    </font>
    <font>
      <sz val="9"/>
      <name val="ChineseFontFamily"/>
      <charset val="134"/>
    </font>
    <font>
      <sz val="9"/>
      <color rgb="FF000000"/>
      <name val="宋体"/>
      <charset val="134"/>
    </font>
    <font>
      <sz val="9"/>
      <color rgb="FFFF0000"/>
      <name val="ChineseFontFamily"/>
      <charset val="134"/>
    </font>
    <font>
      <sz val="9"/>
      <name val="宋体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宋体"/>
      <charset val="134"/>
    </font>
    <font>
      <b/>
      <sz val="10"/>
      <color rgb="FF000000"/>
      <name val="ChineseFontFamily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2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177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7" fontId="0" fillId="0" borderId="0" xfId="0" applyNumberFormat="1" applyFont="1" applyAlignment="1">
      <alignment horizontal="right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wrapText="1"/>
      <protection locked="0"/>
    </xf>
    <xf numFmtId="0" fontId="9" fillId="2" borderId="0" xfId="0" applyNumberFormat="1" applyFont="1" applyFill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center" vertical="center" wrapText="1"/>
    </xf>
    <xf numFmtId="0" fontId="12" fillId="2" borderId="0" xfId="0" applyNumberFormat="1" applyFont="1" applyFill="1" applyAlignment="1" applyProtection="1">
      <alignment horizontal="center" vertical="center" wrapText="1"/>
    </xf>
    <xf numFmtId="0" fontId="0" fillId="2" borderId="0" xfId="0" applyNumberFormat="1" applyFont="1" applyFill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 quotePrefix="1">
      <alignment horizontal="center" vertical="center" wrapText="1"/>
    </xf>
    <xf numFmtId="0" fontId="4" fillId="2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143</xdr:row>
      <xdr:rowOff>0</xdr:rowOff>
    </xdr:from>
    <xdr:to>
      <xdr:col>2</xdr:col>
      <xdr:colOff>517525</xdr:colOff>
      <xdr:row>144</xdr:row>
      <xdr:rowOff>0</xdr:rowOff>
    </xdr:to>
    <xdr:pic>
      <xdr:nvPicPr>
        <xdr:cNvPr id="453048838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28105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149"/>
  <sheetViews>
    <sheetView tabSelected="1" workbookViewId="0">
      <pane ySplit="4" topLeftCell="A119" activePane="bottomLeft" state="frozen"/>
      <selection/>
      <selection pane="bottomLeft" activeCell="N134" sqref="N134"/>
    </sheetView>
  </sheetViews>
  <sheetFormatPr defaultColWidth="9" defaultRowHeight="13.5"/>
  <cols>
    <col min="1" max="1" width="6.66666666666667" customWidth="1"/>
    <col min="2" max="2" width="9.875" customWidth="1"/>
    <col min="3" max="3" width="15.125" customWidth="1"/>
    <col min="4" max="4" width="15.625" customWidth="1"/>
    <col min="5" max="5" width="4.16666666666667" customWidth="1"/>
    <col min="6" max="6" width="10" customWidth="1"/>
    <col min="7" max="7" width="9" customWidth="1"/>
    <col min="8" max="8" width="11.6666666666667" customWidth="1"/>
    <col min="9" max="9" width="6.66666666666667" customWidth="1"/>
    <col min="10" max="10" width="10" customWidth="1"/>
    <col min="11" max="12" width="6.66666666666667" customWidth="1"/>
    <col min="13" max="13" width="10" customWidth="1"/>
    <col min="14" max="14" width="13.3333333333333" customWidth="1"/>
    <col min="15" max="16" width="8.33333333333333" customWidth="1"/>
    <col min="17" max="17" width="8.33333333333333" hidden="1" customWidth="1"/>
    <col min="18" max="18" width="16.6666666666667" hidden="1" customWidth="1"/>
    <col min="19" max="19" width="6.66666666666667" customWidth="1"/>
    <col min="20" max="20" width="10" customWidth="1"/>
    <col min="21" max="21" width="30" customWidth="1"/>
    <col min="22" max="22" width="7.5" style="1" customWidth="1"/>
    <col min="23" max="23" width="8.625" style="1" customWidth="1"/>
    <col min="24" max="24" width="7.5" style="1" customWidth="1"/>
  </cols>
  <sheetData>
    <row r="1" ht="50" customHeight="1" spans="1:22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/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/>
      <c r="R1" s="2" t="s">
        <v>1</v>
      </c>
      <c r="S1" s="2" t="s">
        <v>1</v>
      </c>
      <c r="T1" s="2" t="s">
        <v>1</v>
      </c>
      <c r="U1" s="2" t="s">
        <v>1</v>
      </c>
      <c r="V1" s="10"/>
    </row>
    <row r="2" ht="24" customHeight="1" spans="1:22">
      <c r="A2" s="3" t="s">
        <v>2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/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/>
      <c r="R2" s="3" t="s">
        <v>1</v>
      </c>
      <c r="S2" s="3" t="s">
        <v>1</v>
      </c>
      <c r="T2" s="3" t="s">
        <v>1</v>
      </c>
      <c r="U2" s="3" t="s">
        <v>1</v>
      </c>
      <c r="V2" s="11"/>
    </row>
    <row r="3" ht="24" customHeight="1" spans="1:22">
      <c r="A3" s="4" t="s">
        <v>3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/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/>
      <c r="R3" s="3" t="s">
        <v>1</v>
      </c>
      <c r="S3" s="3" t="s">
        <v>1</v>
      </c>
      <c r="T3" s="3" t="s">
        <v>1</v>
      </c>
      <c r="U3" s="3" t="s">
        <v>1</v>
      </c>
      <c r="V3" s="11"/>
    </row>
    <row r="4" ht="30" customHeight="1" spans="1:24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12" t="s">
        <v>20</v>
      </c>
      <c r="R4" s="5" t="s">
        <v>21</v>
      </c>
      <c r="S4" s="5" t="s">
        <v>22</v>
      </c>
      <c r="T4" s="5" t="s">
        <v>23</v>
      </c>
      <c r="U4" s="5" t="s">
        <v>24</v>
      </c>
      <c r="V4" s="13" t="s">
        <v>25</v>
      </c>
      <c r="W4" s="13" t="s">
        <v>26</v>
      </c>
      <c r="X4" s="14" t="s">
        <v>27</v>
      </c>
    </row>
    <row r="5" ht="15" customHeight="1" spans="1:24">
      <c r="A5" s="7">
        <v>1</v>
      </c>
      <c r="B5" s="7" t="s">
        <v>28</v>
      </c>
      <c r="C5" s="7" t="s">
        <v>29</v>
      </c>
      <c r="D5" s="7" t="s">
        <v>30</v>
      </c>
      <c r="E5" s="7">
        <v>45</v>
      </c>
      <c r="F5" s="8">
        <v>769.5</v>
      </c>
      <c r="G5" s="8">
        <f>F5-1</f>
        <v>768.5</v>
      </c>
      <c r="H5" s="8">
        <v>769.5</v>
      </c>
      <c r="I5" s="8">
        <v>90</v>
      </c>
      <c r="J5" s="8">
        <v>692.55</v>
      </c>
      <c r="K5" s="8">
        <v>0</v>
      </c>
      <c r="L5" s="8">
        <v>0</v>
      </c>
      <c r="M5" s="8">
        <v>0</v>
      </c>
      <c r="N5" s="8">
        <v>692.55</v>
      </c>
      <c r="O5" s="7" t="s">
        <v>31</v>
      </c>
      <c r="P5" s="7" t="s">
        <v>32</v>
      </c>
      <c r="Q5" s="15" t="s">
        <v>33</v>
      </c>
      <c r="R5" s="7" t="s">
        <v>1</v>
      </c>
      <c r="S5" s="7" t="s">
        <v>34</v>
      </c>
      <c r="T5" s="7" t="s">
        <v>35</v>
      </c>
      <c r="U5" s="16" t="s">
        <v>36</v>
      </c>
      <c r="V5" s="17"/>
      <c r="W5" s="14"/>
      <c r="X5" s="14"/>
    </row>
    <row r="6" ht="15" customHeight="1" spans="1:24">
      <c r="A6" s="7">
        <v>2</v>
      </c>
      <c r="B6" s="7" t="s">
        <v>28</v>
      </c>
      <c r="C6" s="7" t="s">
        <v>37</v>
      </c>
      <c r="D6" s="7" t="s">
        <v>38</v>
      </c>
      <c r="E6" s="7">
        <v>2</v>
      </c>
      <c r="F6" s="8">
        <v>20.46</v>
      </c>
      <c r="G6" s="8">
        <f t="shared" ref="G6:G37" si="0">F6-1</f>
        <v>19.46</v>
      </c>
      <c r="H6" s="8">
        <v>48.92</v>
      </c>
      <c r="I6" s="8">
        <v>90</v>
      </c>
      <c r="J6" s="8">
        <v>44.03</v>
      </c>
      <c r="K6" s="8">
        <v>5</v>
      </c>
      <c r="L6" s="8">
        <v>0</v>
      </c>
      <c r="M6" s="8">
        <v>0</v>
      </c>
      <c r="N6" s="8">
        <v>49.03</v>
      </c>
      <c r="O6" s="7" t="s">
        <v>39</v>
      </c>
      <c r="P6" s="7" t="s">
        <v>40</v>
      </c>
      <c r="Q6" s="15" t="s">
        <v>41</v>
      </c>
      <c r="R6" s="7" t="s">
        <v>1</v>
      </c>
      <c r="S6" s="7" t="s">
        <v>42</v>
      </c>
      <c r="T6" s="7" t="s">
        <v>43</v>
      </c>
      <c r="U6" s="16" t="s">
        <v>44</v>
      </c>
      <c r="V6" s="17"/>
      <c r="W6" s="14"/>
      <c r="X6" s="14"/>
    </row>
    <row r="7" ht="15" customHeight="1" spans="1:24">
      <c r="A7" s="7">
        <v>3</v>
      </c>
      <c r="B7" s="7" t="s">
        <v>28</v>
      </c>
      <c r="C7" s="7" t="s">
        <v>45</v>
      </c>
      <c r="D7" s="7" t="s">
        <v>46</v>
      </c>
      <c r="E7" s="7">
        <v>6</v>
      </c>
      <c r="F7" s="8">
        <v>40</v>
      </c>
      <c r="G7" s="8">
        <f t="shared" si="0"/>
        <v>39</v>
      </c>
      <c r="H7" s="8">
        <v>60</v>
      </c>
      <c r="I7" s="8">
        <v>90</v>
      </c>
      <c r="J7" s="8">
        <v>54</v>
      </c>
      <c r="K7" s="8">
        <v>0</v>
      </c>
      <c r="L7" s="8">
        <v>0</v>
      </c>
      <c r="M7" s="8">
        <v>0</v>
      </c>
      <c r="N7" s="8">
        <v>54</v>
      </c>
      <c r="O7" s="7" t="s">
        <v>31</v>
      </c>
      <c r="P7" s="7" t="s">
        <v>47</v>
      </c>
      <c r="Q7" s="15" t="s">
        <v>48</v>
      </c>
      <c r="R7" s="7" t="s">
        <v>49</v>
      </c>
      <c r="S7" s="7" t="s">
        <v>50</v>
      </c>
      <c r="T7" s="7" t="s">
        <v>43</v>
      </c>
      <c r="U7" s="16" t="s">
        <v>51</v>
      </c>
      <c r="V7" s="18"/>
      <c r="W7" s="14"/>
      <c r="X7" s="14"/>
    </row>
    <row r="8" ht="15" customHeight="1" spans="1:24">
      <c r="A8" s="7">
        <v>4</v>
      </c>
      <c r="B8" s="7" t="s">
        <v>28</v>
      </c>
      <c r="C8" s="7" t="s">
        <v>52</v>
      </c>
      <c r="D8" s="7" t="s">
        <v>53</v>
      </c>
      <c r="E8" s="7">
        <v>6</v>
      </c>
      <c r="F8" s="8">
        <v>102.6</v>
      </c>
      <c r="G8" s="8">
        <f t="shared" si="0"/>
        <v>101.6</v>
      </c>
      <c r="H8" s="8">
        <v>102.6</v>
      </c>
      <c r="I8" s="8">
        <v>90</v>
      </c>
      <c r="J8" s="8">
        <v>92.34</v>
      </c>
      <c r="K8" s="8">
        <v>5</v>
      </c>
      <c r="L8" s="8">
        <v>0</v>
      </c>
      <c r="M8" s="8">
        <v>0</v>
      </c>
      <c r="N8" s="8">
        <v>97.34</v>
      </c>
      <c r="O8" s="7" t="s">
        <v>31</v>
      </c>
      <c r="P8" s="7" t="s">
        <v>32</v>
      </c>
      <c r="Q8" s="15" t="s">
        <v>33</v>
      </c>
      <c r="R8" s="7" t="s">
        <v>1</v>
      </c>
      <c r="S8" s="7" t="s">
        <v>54</v>
      </c>
      <c r="T8" s="7" t="s">
        <v>35</v>
      </c>
      <c r="U8" s="16" t="s">
        <v>55</v>
      </c>
      <c r="V8" s="17"/>
      <c r="W8" s="14"/>
      <c r="X8" s="14"/>
    </row>
    <row r="9" ht="15" customHeight="1" spans="1:24">
      <c r="A9" s="7">
        <v>5</v>
      </c>
      <c r="B9" s="7" t="s">
        <v>28</v>
      </c>
      <c r="C9" s="7" t="s">
        <v>56</v>
      </c>
      <c r="D9" s="7" t="s">
        <v>57</v>
      </c>
      <c r="E9" s="7">
        <v>2</v>
      </c>
      <c r="F9" s="8">
        <v>51.8</v>
      </c>
      <c r="G9" s="8">
        <f t="shared" si="0"/>
        <v>50.8</v>
      </c>
      <c r="H9" s="8">
        <v>101.44</v>
      </c>
      <c r="I9" s="8">
        <v>90</v>
      </c>
      <c r="J9" s="8">
        <v>91.3</v>
      </c>
      <c r="K9" s="8">
        <v>5</v>
      </c>
      <c r="L9" s="8">
        <v>0</v>
      </c>
      <c r="M9" s="8">
        <v>0</v>
      </c>
      <c r="N9" s="8">
        <v>96.3</v>
      </c>
      <c r="O9" s="7" t="s">
        <v>31</v>
      </c>
      <c r="P9" s="7" t="s">
        <v>58</v>
      </c>
      <c r="Q9" s="15" t="s">
        <v>59</v>
      </c>
      <c r="R9" s="7" t="s">
        <v>1</v>
      </c>
      <c r="S9" s="7" t="s">
        <v>60</v>
      </c>
      <c r="T9" s="7" t="s">
        <v>43</v>
      </c>
      <c r="U9" s="16" t="s">
        <v>61</v>
      </c>
      <c r="V9" s="17"/>
      <c r="W9" s="14"/>
      <c r="X9" s="14"/>
    </row>
    <row r="10" ht="15" customHeight="1" spans="1:24">
      <c r="A10" s="7">
        <v>6</v>
      </c>
      <c r="B10" s="7" t="s">
        <v>28</v>
      </c>
      <c r="C10" s="7" t="s">
        <v>62</v>
      </c>
      <c r="D10" s="7" t="s">
        <v>63</v>
      </c>
      <c r="E10" s="7">
        <v>3</v>
      </c>
      <c r="F10" s="8">
        <v>36.23</v>
      </c>
      <c r="G10" s="8">
        <f t="shared" si="0"/>
        <v>35.23</v>
      </c>
      <c r="H10" s="8">
        <v>80.46</v>
      </c>
      <c r="I10" s="8">
        <v>90</v>
      </c>
      <c r="J10" s="8">
        <v>72.41</v>
      </c>
      <c r="K10" s="8">
        <v>5</v>
      </c>
      <c r="L10" s="8">
        <v>0</v>
      </c>
      <c r="M10" s="8">
        <v>0</v>
      </c>
      <c r="N10" s="8">
        <v>77.41</v>
      </c>
      <c r="O10" s="7" t="s">
        <v>31</v>
      </c>
      <c r="P10" s="7" t="s">
        <v>40</v>
      </c>
      <c r="Q10" s="15" t="s">
        <v>41</v>
      </c>
      <c r="R10" s="7" t="s">
        <v>1</v>
      </c>
      <c r="S10" s="7" t="s">
        <v>64</v>
      </c>
      <c r="T10" s="7" t="s">
        <v>43</v>
      </c>
      <c r="U10" s="16" t="s">
        <v>65</v>
      </c>
      <c r="V10" s="17"/>
      <c r="W10" s="14"/>
      <c r="X10" s="14"/>
    </row>
    <row r="11" ht="15" customHeight="1" spans="1:24">
      <c r="A11" s="7">
        <v>7</v>
      </c>
      <c r="B11" s="7" t="s">
        <v>28</v>
      </c>
      <c r="C11" s="7" t="s">
        <v>66</v>
      </c>
      <c r="D11" s="7" t="s">
        <v>67</v>
      </c>
      <c r="E11" s="7">
        <v>3</v>
      </c>
      <c r="F11" s="8">
        <v>32.06</v>
      </c>
      <c r="G11" s="8">
        <f t="shared" si="0"/>
        <v>31.06</v>
      </c>
      <c r="H11" s="8">
        <v>87.65</v>
      </c>
      <c r="I11" s="8">
        <v>90</v>
      </c>
      <c r="J11" s="8">
        <v>78.89</v>
      </c>
      <c r="K11" s="8">
        <v>5</v>
      </c>
      <c r="L11" s="8">
        <v>0</v>
      </c>
      <c r="M11" s="8">
        <v>0</v>
      </c>
      <c r="N11" s="8">
        <v>83.89</v>
      </c>
      <c r="O11" s="7" t="s">
        <v>31</v>
      </c>
      <c r="P11" s="41" t="s">
        <v>68</v>
      </c>
      <c r="Q11" s="19" t="s">
        <v>69</v>
      </c>
      <c r="R11" s="7" t="s">
        <v>1</v>
      </c>
      <c r="S11" s="7" t="s">
        <v>70</v>
      </c>
      <c r="T11" s="7" t="s">
        <v>71</v>
      </c>
      <c r="U11" s="16" t="s">
        <v>72</v>
      </c>
      <c r="V11" s="20">
        <v>2.2</v>
      </c>
      <c r="W11" s="21">
        <f>G11*V11+10</f>
        <v>78.332</v>
      </c>
      <c r="X11" s="21">
        <f>H11-W11</f>
        <v>9.318</v>
      </c>
    </row>
    <row r="12" ht="15" customHeight="1" spans="1:24">
      <c r="A12" s="7">
        <v>8</v>
      </c>
      <c r="B12" s="7" t="s">
        <v>28</v>
      </c>
      <c r="C12" s="7" t="s">
        <v>73</v>
      </c>
      <c r="D12" s="7" t="s">
        <v>74</v>
      </c>
      <c r="E12" s="7">
        <v>43</v>
      </c>
      <c r="F12" s="8">
        <v>663</v>
      </c>
      <c r="G12" s="8">
        <f t="shared" si="0"/>
        <v>662</v>
      </c>
      <c r="H12" s="8">
        <v>672</v>
      </c>
      <c r="I12" s="8">
        <v>90</v>
      </c>
      <c r="J12" s="8">
        <v>604.8</v>
      </c>
      <c r="K12" s="8">
        <v>5</v>
      </c>
      <c r="L12" s="8">
        <v>0</v>
      </c>
      <c r="M12" s="8">
        <v>0</v>
      </c>
      <c r="N12" s="8">
        <v>609.8</v>
      </c>
      <c r="O12" s="7" t="s">
        <v>31</v>
      </c>
      <c r="P12" s="7" t="s">
        <v>40</v>
      </c>
      <c r="Q12" s="15" t="s">
        <v>41</v>
      </c>
      <c r="R12" s="7" t="s">
        <v>1</v>
      </c>
      <c r="S12" s="7" t="s">
        <v>64</v>
      </c>
      <c r="T12" s="7" t="s">
        <v>43</v>
      </c>
      <c r="U12" s="16" t="s">
        <v>75</v>
      </c>
      <c r="V12" s="17"/>
      <c r="W12" s="14"/>
      <c r="X12" s="14"/>
    </row>
    <row r="13" ht="15" customHeight="1" spans="1:24">
      <c r="A13" s="7">
        <v>9</v>
      </c>
      <c r="B13" s="7" t="s">
        <v>28</v>
      </c>
      <c r="C13" s="7" t="s">
        <v>76</v>
      </c>
      <c r="D13" s="7" t="s">
        <v>77</v>
      </c>
      <c r="E13" s="7">
        <v>131</v>
      </c>
      <c r="F13" s="8">
        <v>1237.5</v>
      </c>
      <c r="G13" s="8">
        <f t="shared" si="0"/>
        <v>1236.5</v>
      </c>
      <c r="H13" s="8">
        <v>1122.85</v>
      </c>
      <c r="I13" s="8">
        <v>90</v>
      </c>
      <c r="J13" s="8">
        <v>1010.57</v>
      </c>
      <c r="K13" s="8">
        <v>5</v>
      </c>
      <c r="L13" s="8">
        <v>0</v>
      </c>
      <c r="M13" s="8">
        <v>0</v>
      </c>
      <c r="N13" s="8">
        <v>1015.57</v>
      </c>
      <c r="O13" s="7" t="s">
        <v>31</v>
      </c>
      <c r="P13" s="7" t="s">
        <v>40</v>
      </c>
      <c r="Q13" s="15" t="s">
        <v>41</v>
      </c>
      <c r="R13" s="7" t="s">
        <v>1</v>
      </c>
      <c r="S13" s="7" t="s">
        <v>78</v>
      </c>
      <c r="T13" s="7" t="s">
        <v>43</v>
      </c>
      <c r="U13" s="16" t="s">
        <v>79</v>
      </c>
      <c r="V13" s="17"/>
      <c r="W13" s="14"/>
      <c r="X13" s="14"/>
    </row>
    <row r="14" ht="15" customHeight="1" spans="1:24">
      <c r="A14" s="7">
        <v>10</v>
      </c>
      <c r="B14" s="7" t="s">
        <v>28</v>
      </c>
      <c r="C14" s="7" t="s">
        <v>80</v>
      </c>
      <c r="D14" s="7" t="s">
        <v>81</v>
      </c>
      <c r="E14" s="7">
        <v>23</v>
      </c>
      <c r="F14" s="8">
        <v>191</v>
      </c>
      <c r="G14" s="8">
        <f t="shared" si="0"/>
        <v>190</v>
      </c>
      <c r="H14" s="8">
        <v>200</v>
      </c>
      <c r="I14" s="8">
        <v>90</v>
      </c>
      <c r="J14" s="8">
        <v>180</v>
      </c>
      <c r="K14" s="8">
        <v>5</v>
      </c>
      <c r="L14" s="8">
        <v>0</v>
      </c>
      <c r="M14" s="8">
        <v>0</v>
      </c>
      <c r="N14" s="8">
        <v>185</v>
      </c>
      <c r="O14" s="7" t="s">
        <v>31</v>
      </c>
      <c r="P14" s="7" t="s">
        <v>40</v>
      </c>
      <c r="Q14" s="15" t="s">
        <v>41</v>
      </c>
      <c r="R14" s="7" t="s">
        <v>1</v>
      </c>
      <c r="S14" s="7" t="s">
        <v>82</v>
      </c>
      <c r="T14" s="7" t="s">
        <v>43</v>
      </c>
      <c r="U14" s="16" t="s">
        <v>83</v>
      </c>
      <c r="V14" s="17"/>
      <c r="W14" s="14"/>
      <c r="X14" s="14"/>
    </row>
    <row r="15" ht="15" customHeight="1" spans="1:24">
      <c r="A15" s="7">
        <v>11</v>
      </c>
      <c r="B15" s="7" t="s">
        <v>28</v>
      </c>
      <c r="C15" s="7" t="s">
        <v>84</v>
      </c>
      <c r="D15" s="7" t="s">
        <v>85</v>
      </c>
      <c r="E15" s="7">
        <v>2</v>
      </c>
      <c r="F15" s="8">
        <v>769.5</v>
      </c>
      <c r="G15" s="8">
        <f t="shared" si="0"/>
        <v>768.5</v>
      </c>
      <c r="H15" s="8">
        <v>769.5</v>
      </c>
      <c r="I15" s="8">
        <v>90</v>
      </c>
      <c r="J15" s="8">
        <v>692.55</v>
      </c>
      <c r="K15" s="8">
        <v>5</v>
      </c>
      <c r="L15" s="8">
        <v>0</v>
      </c>
      <c r="M15" s="8">
        <v>0</v>
      </c>
      <c r="N15" s="8">
        <v>697.55</v>
      </c>
      <c r="O15" s="7" t="s">
        <v>31</v>
      </c>
      <c r="P15" s="7" t="s">
        <v>32</v>
      </c>
      <c r="Q15" s="15" t="s">
        <v>33</v>
      </c>
      <c r="R15" s="7" t="s">
        <v>1</v>
      </c>
      <c r="S15" s="7" t="s">
        <v>86</v>
      </c>
      <c r="T15" s="7" t="s">
        <v>35</v>
      </c>
      <c r="U15" s="16" t="s">
        <v>36</v>
      </c>
      <c r="V15" s="17"/>
      <c r="W15" s="14"/>
      <c r="X15" s="14"/>
    </row>
    <row r="16" ht="15" customHeight="1" spans="1:24">
      <c r="A16" s="7">
        <v>12</v>
      </c>
      <c r="B16" s="7" t="s">
        <v>28</v>
      </c>
      <c r="C16" s="7" t="s">
        <v>87</v>
      </c>
      <c r="D16" s="7" t="s">
        <v>88</v>
      </c>
      <c r="E16" s="7">
        <v>20</v>
      </c>
      <c r="F16" s="8">
        <v>110</v>
      </c>
      <c r="G16" s="8">
        <f t="shared" si="0"/>
        <v>109</v>
      </c>
      <c r="H16" s="8">
        <v>206.2</v>
      </c>
      <c r="I16" s="8">
        <v>90</v>
      </c>
      <c r="J16" s="8">
        <v>185.58</v>
      </c>
      <c r="K16" s="8">
        <v>0</v>
      </c>
      <c r="L16" s="8">
        <v>0</v>
      </c>
      <c r="M16" s="8">
        <v>0</v>
      </c>
      <c r="N16" s="8">
        <v>185.58</v>
      </c>
      <c r="O16" s="7" t="s">
        <v>89</v>
      </c>
      <c r="P16" s="42" t="s">
        <v>90</v>
      </c>
      <c r="Q16" s="15" t="s">
        <v>91</v>
      </c>
      <c r="R16" s="7" t="s">
        <v>1</v>
      </c>
      <c r="S16" s="7" t="s">
        <v>92</v>
      </c>
      <c r="T16" s="7" t="s">
        <v>35</v>
      </c>
      <c r="U16" s="16" t="s">
        <v>93</v>
      </c>
      <c r="V16" s="20">
        <f>1.5</f>
        <v>1.5</v>
      </c>
      <c r="W16" s="21">
        <f>G16*V16+10</f>
        <v>173.5</v>
      </c>
      <c r="X16" s="21">
        <f>H16-W16</f>
        <v>32.7</v>
      </c>
    </row>
    <row r="17" ht="15" customHeight="1" spans="1:24">
      <c r="A17" s="7">
        <v>13</v>
      </c>
      <c r="B17" s="7" t="s">
        <v>28</v>
      </c>
      <c r="C17" s="7" t="s">
        <v>94</v>
      </c>
      <c r="D17" s="7" t="s">
        <v>95</v>
      </c>
      <c r="E17" s="7">
        <v>50</v>
      </c>
      <c r="F17" s="8">
        <v>465</v>
      </c>
      <c r="G17" s="8">
        <f t="shared" si="0"/>
        <v>464</v>
      </c>
      <c r="H17" s="8">
        <v>474</v>
      </c>
      <c r="I17" s="8">
        <v>90</v>
      </c>
      <c r="J17" s="8">
        <v>426.6</v>
      </c>
      <c r="K17" s="8">
        <v>5</v>
      </c>
      <c r="L17" s="8">
        <v>0</v>
      </c>
      <c r="M17" s="8">
        <v>0</v>
      </c>
      <c r="N17" s="8">
        <v>431.6</v>
      </c>
      <c r="O17" s="7" t="s">
        <v>31</v>
      </c>
      <c r="P17" s="7" t="s">
        <v>40</v>
      </c>
      <c r="Q17" s="15" t="s">
        <v>41</v>
      </c>
      <c r="R17" s="7" t="s">
        <v>1</v>
      </c>
      <c r="S17" s="7" t="s">
        <v>78</v>
      </c>
      <c r="T17" s="7" t="s">
        <v>43</v>
      </c>
      <c r="U17" s="16" t="s">
        <v>96</v>
      </c>
      <c r="V17" s="17"/>
      <c r="W17" s="14"/>
      <c r="X17" s="14"/>
    </row>
    <row r="18" ht="15" customHeight="1" spans="1:24">
      <c r="A18" s="7">
        <v>14</v>
      </c>
      <c r="B18" s="7" t="s">
        <v>28</v>
      </c>
      <c r="C18" s="7" t="s">
        <v>94</v>
      </c>
      <c r="D18" s="7" t="s">
        <v>97</v>
      </c>
      <c r="E18" s="7">
        <v>40</v>
      </c>
      <c r="F18" s="8">
        <v>461.59</v>
      </c>
      <c r="G18" s="8">
        <f t="shared" si="0"/>
        <v>460.59</v>
      </c>
      <c r="H18" s="8">
        <v>700.88</v>
      </c>
      <c r="I18" s="8">
        <v>90</v>
      </c>
      <c r="J18" s="8">
        <v>630.79</v>
      </c>
      <c r="K18" s="8">
        <v>5</v>
      </c>
      <c r="L18" s="8">
        <v>0</v>
      </c>
      <c r="M18" s="8">
        <v>0</v>
      </c>
      <c r="N18" s="8">
        <v>635.79</v>
      </c>
      <c r="O18" s="7" t="s">
        <v>31</v>
      </c>
      <c r="P18" s="7" t="s">
        <v>98</v>
      </c>
      <c r="Q18" s="19" t="s">
        <v>99</v>
      </c>
      <c r="R18" s="7" t="s">
        <v>1</v>
      </c>
      <c r="S18" s="7" t="s">
        <v>100</v>
      </c>
      <c r="T18" s="7" t="s">
        <v>71</v>
      </c>
      <c r="U18" s="16" t="s">
        <v>101</v>
      </c>
      <c r="V18" s="20">
        <v>1.4</v>
      </c>
      <c r="W18" s="21">
        <f>G18*V18+10</f>
        <v>654.826</v>
      </c>
      <c r="X18" s="21">
        <f>H18-W18</f>
        <v>46.0540000000001</v>
      </c>
    </row>
    <row r="19" ht="15" customHeight="1" spans="1:24">
      <c r="A19" s="7">
        <v>15</v>
      </c>
      <c r="B19" s="7" t="s">
        <v>28</v>
      </c>
      <c r="C19" s="7" t="s">
        <v>102</v>
      </c>
      <c r="D19" s="7" t="s">
        <v>103</v>
      </c>
      <c r="E19" s="7">
        <v>7</v>
      </c>
      <c r="F19" s="8">
        <v>119</v>
      </c>
      <c r="G19" s="8">
        <f t="shared" si="0"/>
        <v>118</v>
      </c>
      <c r="H19" s="8">
        <v>119</v>
      </c>
      <c r="I19" s="8">
        <v>90</v>
      </c>
      <c r="J19" s="8">
        <v>107.1</v>
      </c>
      <c r="K19" s="8">
        <v>5</v>
      </c>
      <c r="L19" s="8">
        <v>0</v>
      </c>
      <c r="M19" s="8">
        <v>0</v>
      </c>
      <c r="N19" s="8">
        <v>112.1</v>
      </c>
      <c r="O19" s="7" t="s">
        <v>31</v>
      </c>
      <c r="P19" s="7" t="s">
        <v>32</v>
      </c>
      <c r="Q19" s="15" t="s">
        <v>33</v>
      </c>
      <c r="R19" s="7" t="s">
        <v>1</v>
      </c>
      <c r="S19" s="7" t="s">
        <v>104</v>
      </c>
      <c r="T19" s="7" t="s">
        <v>35</v>
      </c>
      <c r="U19" s="16" t="s">
        <v>105</v>
      </c>
      <c r="V19" s="17"/>
      <c r="W19" s="14"/>
      <c r="X19" s="14"/>
    </row>
    <row r="20" ht="15" customHeight="1" spans="1:24">
      <c r="A20" s="7">
        <v>16</v>
      </c>
      <c r="B20" s="7" t="s">
        <v>28</v>
      </c>
      <c r="C20" s="7" t="s">
        <v>102</v>
      </c>
      <c r="D20" s="7" t="s">
        <v>106</v>
      </c>
      <c r="E20" s="7">
        <v>5</v>
      </c>
      <c r="F20" s="8">
        <v>83</v>
      </c>
      <c r="G20" s="8">
        <f t="shared" si="0"/>
        <v>82</v>
      </c>
      <c r="H20" s="8">
        <v>124.5</v>
      </c>
      <c r="I20" s="8">
        <v>90</v>
      </c>
      <c r="J20" s="8">
        <v>112.05</v>
      </c>
      <c r="K20" s="8">
        <v>5</v>
      </c>
      <c r="L20" s="8">
        <v>0</v>
      </c>
      <c r="M20" s="8">
        <v>0</v>
      </c>
      <c r="N20" s="8">
        <v>117.05</v>
      </c>
      <c r="O20" s="7" t="s">
        <v>31</v>
      </c>
      <c r="P20" s="7" t="s">
        <v>107</v>
      </c>
      <c r="Q20" s="15" t="s">
        <v>108</v>
      </c>
      <c r="R20" s="7" t="s">
        <v>1</v>
      </c>
      <c r="S20" s="7" t="s">
        <v>109</v>
      </c>
      <c r="T20" s="7" t="s">
        <v>43</v>
      </c>
      <c r="U20" s="16" t="s">
        <v>110</v>
      </c>
      <c r="V20" s="18"/>
      <c r="W20" s="14"/>
      <c r="X20" s="14"/>
    </row>
    <row r="21" ht="15" customHeight="1" spans="1:24">
      <c r="A21" s="7">
        <v>17</v>
      </c>
      <c r="B21" s="7" t="s">
        <v>28</v>
      </c>
      <c r="C21" s="7" t="s">
        <v>111</v>
      </c>
      <c r="D21" s="7" t="s">
        <v>112</v>
      </c>
      <c r="E21" s="7">
        <v>1</v>
      </c>
      <c r="F21" s="8">
        <v>20</v>
      </c>
      <c r="G21" s="8">
        <f t="shared" si="0"/>
        <v>19</v>
      </c>
      <c r="H21" s="8">
        <v>40</v>
      </c>
      <c r="I21" s="8">
        <v>90</v>
      </c>
      <c r="J21" s="8">
        <v>36</v>
      </c>
      <c r="K21" s="8">
        <v>0</v>
      </c>
      <c r="L21" s="8">
        <v>0</v>
      </c>
      <c r="M21" s="8">
        <v>0</v>
      </c>
      <c r="N21" s="8">
        <v>36</v>
      </c>
      <c r="O21" s="7" t="s">
        <v>31</v>
      </c>
      <c r="P21" s="7" t="s">
        <v>32</v>
      </c>
      <c r="Q21" s="15" t="s">
        <v>33</v>
      </c>
      <c r="R21" s="7" t="s">
        <v>1</v>
      </c>
      <c r="S21" s="7" t="s">
        <v>113</v>
      </c>
      <c r="T21" s="7" t="s">
        <v>35</v>
      </c>
      <c r="U21" s="16" t="s">
        <v>114</v>
      </c>
      <c r="V21" s="17"/>
      <c r="W21" s="14"/>
      <c r="X21" s="14"/>
    </row>
    <row r="22" ht="15" customHeight="1" spans="1:24">
      <c r="A22" s="7">
        <v>18</v>
      </c>
      <c r="B22" s="7" t="s">
        <v>28</v>
      </c>
      <c r="C22" s="7" t="s">
        <v>115</v>
      </c>
      <c r="D22" s="7" t="s">
        <v>116</v>
      </c>
      <c r="E22" s="7">
        <v>1</v>
      </c>
      <c r="F22" s="8">
        <v>16</v>
      </c>
      <c r="G22" s="8">
        <f t="shared" si="0"/>
        <v>15</v>
      </c>
      <c r="H22" s="8">
        <v>40</v>
      </c>
      <c r="I22" s="8">
        <v>90</v>
      </c>
      <c r="J22" s="8">
        <v>36</v>
      </c>
      <c r="K22" s="8">
        <v>0</v>
      </c>
      <c r="L22" s="8">
        <v>0</v>
      </c>
      <c r="M22" s="8">
        <v>0</v>
      </c>
      <c r="N22" s="8">
        <v>36</v>
      </c>
      <c r="O22" s="7" t="s">
        <v>31</v>
      </c>
      <c r="P22" s="7" t="s">
        <v>58</v>
      </c>
      <c r="Q22" s="15" t="s">
        <v>59</v>
      </c>
      <c r="R22" s="7" t="s">
        <v>1</v>
      </c>
      <c r="S22" s="7" t="s">
        <v>117</v>
      </c>
      <c r="T22" s="7" t="s">
        <v>43</v>
      </c>
      <c r="U22" s="16" t="s">
        <v>118</v>
      </c>
      <c r="V22" s="17"/>
      <c r="W22" s="14"/>
      <c r="X22" s="14"/>
    </row>
    <row r="23" ht="15" customHeight="1" spans="1:24">
      <c r="A23" s="7">
        <v>19</v>
      </c>
      <c r="B23" s="7" t="s">
        <v>28</v>
      </c>
      <c r="C23" s="7" t="s">
        <v>119</v>
      </c>
      <c r="D23" s="7" t="s">
        <v>120</v>
      </c>
      <c r="E23" s="7">
        <v>15</v>
      </c>
      <c r="F23" s="8">
        <v>269.63</v>
      </c>
      <c r="G23" s="8">
        <f t="shared" si="0"/>
        <v>268.63</v>
      </c>
      <c r="H23" s="8">
        <v>431.4</v>
      </c>
      <c r="I23" s="8">
        <v>90</v>
      </c>
      <c r="J23" s="8">
        <v>388.26</v>
      </c>
      <c r="K23" s="8">
        <v>5</v>
      </c>
      <c r="L23" s="8">
        <v>0</v>
      </c>
      <c r="M23" s="8">
        <v>0</v>
      </c>
      <c r="N23" s="8">
        <v>393.26</v>
      </c>
      <c r="O23" s="7" t="s">
        <v>31</v>
      </c>
      <c r="P23" s="42" t="s">
        <v>121</v>
      </c>
      <c r="Q23" s="15" t="s">
        <v>122</v>
      </c>
      <c r="R23" s="7" t="s">
        <v>1</v>
      </c>
      <c r="S23" s="7" t="s">
        <v>123</v>
      </c>
      <c r="T23" s="7" t="s">
        <v>71</v>
      </c>
      <c r="U23" s="16" t="s">
        <v>124</v>
      </c>
      <c r="V23" s="17"/>
      <c r="W23" s="14"/>
      <c r="X23" s="14"/>
    </row>
    <row r="24" ht="15" customHeight="1" spans="1:24">
      <c r="A24" s="7">
        <v>20</v>
      </c>
      <c r="B24" s="7" t="s">
        <v>28</v>
      </c>
      <c r="C24" s="7" t="s">
        <v>125</v>
      </c>
      <c r="D24" s="7" t="s">
        <v>126</v>
      </c>
      <c r="E24" s="7">
        <v>2</v>
      </c>
      <c r="F24" s="8">
        <v>40</v>
      </c>
      <c r="G24" s="8">
        <f t="shared" si="0"/>
        <v>39</v>
      </c>
      <c r="H24" s="8">
        <v>60</v>
      </c>
      <c r="I24" s="8">
        <v>90</v>
      </c>
      <c r="J24" s="8">
        <v>54</v>
      </c>
      <c r="K24" s="8">
        <v>5</v>
      </c>
      <c r="L24" s="8">
        <v>0</v>
      </c>
      <c r="M24" s="8">
        <v>0</v>
      </c>
      <c r="N24" s="8">
        <v>59</v>
      </c>
      <c r="O24" s="7" t="s">
        <v>31</v>
      </c>
      <c r="P24" s="7" t="s">
        <v>107</v>
      </c>
      <c r="Q24" s="15" t="s">
        <v>108</v>
      </c>
      <c r="R24" s="7" t="s">
        <v>1</v>
      </c>
      <c r="S24" s="7" t="s">
        <v>109</v>
      </c>
      <c r="T24" s="7" t="s">
        <v>43</v>
      </c>
      <c r="U24" s="16" t="s">
        <v>51</v>
      </c>
      <c r="V24" s="18"/>
      <c r="W24" s="14"/>
      <c r="X24" s="14"/>
    </row>
    <row r="25" ht="15" customHeight="1" spans="1:24">
      <c r="A25" s="7">
        <v>21</v>
      </c>
      <c r="B25" s="7" t="s">
        <v>28</v>
      </c>
      <c r="C25" s="7" t="s">
        <v>127</v>
      </c>
      <c r="D25" s="7" t="s">
        <v>128</v>
      </c>
      <c r="E25" s="7">
        <v>1</v>
      </c>
      <c r="F25" s="8">
        <v>40</v>
      </c>
      <c r="G25" s="8">
        <f t="shared" si="0"/>
        <v>39</v>
      </c>
      <c r="H25" s="8">
        <v>80</v>
      </c>
      <c r="I25" s="8">
        <v>90</v>
      </c>
      <c r="J25" s="8">
        <v>72</v>
      </c>
      <c r="K25" s="8">
        <v>0</v>
      </c>
      <c r="L25" s="8">
        <v>0</v>
      </c>
      <c r="M25" s="8">
        <v>0</v>
      </c>
      <c r="N25" s="8">
        <v>72</v>
      </c>
      <c r="O25" s="7" t="s">
        <v>31</v>
      </c>
      <c r="P25" s="7" t="s">
        <v>129</v>
      </c>
      <c r="Q25" s="15" t="s">
        <v>130</v>
      </c>
      <c r="R25" s="7" t="s">
        <v>1</v>
      </c>
      <c r="S25" s="7" t="s">
        <v>131</v>
      </c>
      <c r="T25" s="7" t="s">
        <v>71</v>
      </c>
      <c r="U25" s="16" t="s">
        <v>132</v>
      </c>
      <c r="V25" s="17"/>
      <c r="W25" s="14"/>
      <c r="X25" s="14"/>
    </row>
    <row r="26" ht="15" customHeight="1" spans="1:24">
      <c r="A26" s="7">
        <v>22</v>
      </c>
      <c r="B26" s="7" t="s">
        <v>28</v>
      </c>
      <c r="C26" s="7" t="s">
        <v>133</v>
      </c>
      <c r="D26" s="7" t="s">
        <v>134</v>
      </c>
      <c r="E26" s="7">
        <v>2</v>
      </c>
      <c r="F26" s="8">
        <v>34.5</v>
      </c>
      <c r="G26" s="8">
        <f t="shared" si="0"/>
        <v>33.5</v>
      </c>
      <c r="H26" s="8">
        <v>69</v>
      </c>
      <c r="I26" s="8">
        <v>90</v>
      </c>
      <c r="J26" s="8">
        <v>62.1</v>
      </c>
      <c r="K26" s="8">
        <v>5</v>
      </c>
      <c r="L26" s="8">
        <v>0</v>
      </c>
      <c r="M26" s="8">
        <v>0</v>
      </c>
      <c r="N26" s="8">
        <v>67.1</v>
      </c>
      <c r="O26" s="7" t="s">
        <v>31</v>
      </c>
      <c r="P26" s="7" t="s">
        <v>32</v>
      </c>
      <c r="Q26" s="15" t="s">
        <v>33</v>
      </c>
      <c r="R26" s="7" t="s">
        <v>1</v>
      </c>
      <c r="S26" s="7" t="s">
        <v>135</v>
      </c>
      <c r="T26" s="7" t="s">
        <v>35</v>
      </c>
      <c r="U26" s="16" t="s">
        <v>136</v>
      </c>
      <c r="V26" s="17"/>
      <c r="W26" s="14"/>
      <c r="X26" s="14"/>
    </row>
    <row r="27" ht="15" customHeight="1" spans="1:24">
      <c r="A27" s="7">
        <v>23</v>
      </c>
      <c r="B27" s="7" t="s">
        <v>28</v>
      </c>
      <c r="C27" s="7" t="s">
        <v>137</v>
      </c>
      <c r="D27" s="7" t="s">
        <v>138</v>
      </c>
      <c r="E27" s="7">
        <v>1</v>
      </c>
      <c r="F27" s="8">
        <v>20</v>
      </c>
      <c r="G27" s="8">
        <f t="shared" si="0"/>
        <v>19</v>
      </c>
      <c r="H27" s="8">
        <v>40</v>
      </c>
      <c r="I27" s="8">
        <v>90</v>
      </c>
      <c r="J27" s="8">
        <v>36</v>
      </c>
      <c r="K27" s="8">
        <v>5</v>
      </c>
      <c r="L27" s="8">
        <v>0</v>
      </c>
      <c r="M27" s="8">
        <v>0</v>
      </c>
      <c r="N27" s="8">
        <v>41</v>
      </c>
      <c r="O27" s="7" t="s">
        <v>31</v>
      </c>
      <c r="P27" s="7" t="s">
        <v>32</v>
      </c>
      <c r="Q27" s="15" t="s">
        <v>33</v>
      </c>
      <c r="R27" s="7" t="s">
        <v>1</v>
      </c>
      <c r="S27" s="7" t="s">
        <v>139</v>
      </c>
      <c r="T27" s="7" t="s">
        <v>35</v>
      </c>
      <c r="U27" s="16" t="s">
        <v>114</v>
      </c>
      <c r="V27" s="17"/>
      <c r="W27" s="14"/>
      <c r="X27" s="14"/>
    </row>
    <row r="28" ht="15" customHeight="1" spans="1:24">
      <c r="A28" s="7">
        <v>24</v>
      </c>
      <c r="B28" s="7" t="s">
        <v>28</v>
      </c>
      <c r="C28" s="7" t="s">
        <v>137</v>
      </c>
      <c r="D28" s="7" t="s">
        <v>140</v>
      </c>
      <c r="E28" s="7">
        <v>1</v>
      </c>
      <c r="F28" s="8">
        <v>20</v>
      </c>
      <c r="G28" s="8">
        <f t="shared" si="0"/>
        <v>19</v>
      </c>
      <c r="H28" s="8">
        <v>40</v>
      </c>
      <c r="I28" s="8">
        <v>90</v>
      </c>
      <c r="J28" s="8">
        <v>36</v>
      </c>
      <c r="K28" s="8">
        <v>5</v>
      </c>
      <c r="L28" s="8">
        <v>0</v>
      </c>
      <c r="M28" s="8">
        <v>0</v>
      </c>
      <c r="N28" s="8">
        <v>41</v>
      </c>
      <c r="O28" s="7" t="s">
        <v>31</v>
      </c>
      <c r="P28" s="7" t="s">
        <v>32</v>
      </c>
      <c r="Q28" s="15" t="s">
        <v>33</v>
      </c>
      <c r="R28" s="7" t="s">
        <v>1</v>
      </c>
      <c r="S28" s="7" t="s">
        <v>34</v>
      </c>
      <c r="T28" s="7" t="s">
        <v>35</v>
      </c>
      <c r="U28" s="16" t="s">
        <v>114</v>
      </c>
      <c r="V28" s="17"/>
      <c r="W28" s="14"/>
      <c r="X28" s="14"/>
    </row>
    <row r="29" ht="15" customHeight="1" spans="1:24">
      <c r="A29" s="7">
        <v>25</v>
      </c>
      <c r="B29" s="7" t="s">
        <v>28</v>
      </c>
      <c r="C29" s="7" t="s">
        <v>141</v>
      </c>
      <c r="D29" s="7" t="s">
        <v>142</v>
      </c>
      <c r="E29" s="7">
        <v>1</v>
      </c>
      <c r="F29" s="8">
        <v>30</v>
      </c>
      <c r="G29" s="8">
        <f t="shared" si="0"/>
        <v>29</v>
      </c>
      <c r="H29" s="8">
        <v>83</v>
      </c>
      <c r="I29" s="8">
        <v>90</v>
      </c>
      <c r="J29" s="8">
        <v>74.7</v>
      </c>
      <c r="K29" s="8">
        <v>0</v>
      </c>
      <c r="L29" s="8">
        <v>0</v>
      </c>
      <c r="M29" s="8">
        <v>0</v>
      </c>
      <c r="N29" s="8">
        <v>74.7</v>
      </c>
      <c r="O29" s="7" t="s">
        <v>31</v>
      </c>
      <c r="P29" s="7" t="s">
        <v>143</v>
      </c>
      <c r="Q29" s="19" t="s">
        <v>69</v>
      </c>
      <c r="R29" s="7" t="s">
        <v>1</v>
      </c>
      <c r="S29" s="7" t="s">
        <v>144</v>
      </c>
      <c r="T29" s="7" t="s">
        <v>71</v>
      </c>
      <c r="U29" s="16" t="s">
        <v>145</v>
      </c>
      <c r="V29" s="20">
        <v>2.2</v>
      </c>
      <c r="W29" s="21">
        <f>G29*V29+10</f>
        <v>73.8</v>
      </c>
      <c r="X29" s="21">
        <f>H29-W29</f>
        <v>9.19999999999999</v>
      </c>
    </row>
    <row r="30" ht="15" customHeight="1" spans="1:24">
      <c r="A30" s="7">
        <v>26</v>
      </c>
      <c r="B30" s="7" t="s">
        <v>28</v>
      </c>
      <c r="C30" s="7" t="s">
        <v>146</v>
      </c>
      <c r="D30" s="7" t="s">
        <v>147</v>
      </c>
      <c r="E30" s="7">
        <v>10</v>
      </c>
      <c r="F30" s="8">
        <v>237</v>
      </c>
      <c r="G30" s="8">
        <f t="shared" si="0"/>
        <v>236</v>
      </c>
      <c r="H30" s="8">
        <v>434.8</v>
      </c>
      <c r="I30" s="8">
        <v>90</v>
      </c>
      <c r="J30" s="8">
        <v>391.32</v>
      </c>
      <c r="K30" s="8">
        <v>5</v>
      </c>
      <c r="L30" s="8">
        <v>0</v>
      </c>
      <c r="M30" s="8">
        <v>0</v>
      </c>
      <c r="N30" s="8">
        <v>396.32</v>
      </c>
      <c r="O30" s="7" t="s">
        <v>31</v>
      </c>
      <c r="P30" s="7" t="s">
        <v>98</v>
      </c>
      <c r="Q30" s="19" t="s">
        <v>99</v>
      </c>
      <c r="R30" s="7" t="s">
        <v>1</v>
      </c>
      <c r="S30" s="7" t="s">
        <v>148</v>
      </c>
      <c r="T30" s="7" t="s">
        <v>71</v>
      </c>
      <c r="U30" s="16" t="s">
        <v>149</v>
      </c>
      <c r="V30" s="17"/>
      <c r="W30" s="14"/>
      <c r="X30" s="14"/>
    </row>
    <row r="31" ht="15" customHeight="1" spans="1:24">
      <c r="A31" s="7">
        <v>27</v>
      </c>
      <c r="B31" s="7" t="s">
        <v>28</v>
      </c>
      <c r="C31" s="7" t="s">
        <v>146</v>
      </c>
      <c r="D31" s="7" t="s">
        <v>150</v>
      </c>
      <c r="E31" s="7">
        <v>6</v>
      </c>
      <c r="F31" s="8">
        <v>158</v>
      </c>
      <c r="G31" s="8">
        <f t="shared" si="0"/>
        <v>157</v>
      </c>
      <c r="H31" s="8">
        <v>252.8</v>
      </c>
      <c r="I31" s="8">
        <v>90</v>
      </c>
      <c r="J31" s="8">
        <v>227.52</v>
      </c>
      <c r="K31" s="8">
        <v>5</v>
      </c>
      <c r="L31" s="8">
        <v>0</v>
      </c>
      <c r="M31" s="8">
        <v>0</v>
      </c>
      <c r="N31" s="8">
        <v>232.52</v>
      </c>
      <c r="O31" s="7" t="s">
        <v>31</v>
      </c>
      <c r="P31" s="7" t="s">
        <v>151</v>
      </c>
      <c r="Q31" s="15" t="s">
        <v>122</v>
      </c>
      <c r="R31" s="7" t="s">
        <v>1</v>
      </c>
      <c r="S31" s="7" t="s">
        <v>152</v>
      </c>
      <c r="T31" s="7" t="s">
        <v>71</v>
      </c>
      <c r="U31" s="16" t="s">
        <v>153</v>
      </c>
      <c r="V31" s="17"/>
      <c r="W31" s="14"/>
      <c r="X31" s="14"/>
    </row>
    <row r="32" ht="15" customHeight="1" spans="1:24">
      <c r="A32" s="7">
        <v>28</v>
      </c>
      <c r="B32" s="7" t="s">
        <v>28</v>
      </c>
      <c r="C32" s="7" t="s">
        <v>146</v>
      </c>
      <c r="D32" s="7" t="s">
        <v>154</v>
      </c>
      <c r="E32" s="7">
        <v>4</v>
      </c>
      <c r="F32" s="8">
        <v>86.5</v>
      </c>
      <c r="G32" s="8">
        <f t="shared" si="0"/>
        <v>85.5</v>
      </c>
      <c r="H32" s="8">
        <v>206.65</v>
      </c>
      <c r="I32" s="8">
        <v>90</v>
      </c>
      <c r="J32" s="8">
        <v>185.99</v>
      </c>
      <c r="K32" s="8">
        <v>5</v>
      </c>
      <c r="L32" s="8">
        <v>0</v>
      </c>
      <c r="M32" s="8">
        <v>0</v>
      </c>
      <c r="N32" s="8">
        <v>190.99</v>
      </c>
      <c r="O32" s="7" t="s">
        <v>31</v>
      </c>
      <c r="P32" s="7" t="s">
        <v>155</v>
      </c>
      <c r="Q32" s="19" t="s">
        <v>156</v>
      </c>
      <c r="R32" s="7" t="s">
        <v>1</v>
      </c>
      <c r="S32" s="7" t="s">
        <v>157</v>
      </c>
      <c r="T32" s="7" t="s">
        <v>71</v>
      </c>
      <c r="U32" s="16" t="s">
        <v>158</v>
      </c>
      <c r="V32" s="20">
        <v>2.2</v>
      </c>
      <c r="W32" s="21">
        <f>G32*V32+10</f>
        <v>198.1</v>
      </c>
      <c r="X32" s="21">
        <f>H32-W32</f>
        <v>8.54999999999998</v>
      </c>
    </row>
    <row r="33" ht="15" customHeight="1" spans="1:24">
      <c r="A33" s="7">
        <v>29</v>
      </c>
      <c r="B33" s="7" t="s">
        <v>28</v>
      </c>
      <c r="C33" s="7" t="s">
        <v>159</v>
      </c>
      <c r="D33" s="7" t="s">
        <v>160</v>
      </c>
      <c r="E33" s="7">
        <v>6</v>
      </c>
      <c r="F33" s="8">
        <v>64.68</v>
      </c>
      <c r="G33" s="8">
        <f t="shared" si="0"/>
        <v>63.68</v>
      </c>
      <c r="H33" s="8">
        <v>137.36</v>
      </c>
      <c r="I33" s="8">
        <v>90</v>
      </c>
      <c r="J33" s="8">
        <v>123.62</v>
      </c>
      <c r="K33" s="8">
        <v>5</v>
      </c>
      <c r="L33" s="8">
        <v>0</v>
      </c>
      <c r="M33" s="8">
        <v>0</v>
      </c>
      <c r="N33" s="8">
        <v>128.62</v>
      </c>
      <c r="O33" s="7" t="s">
        <v>31</v>
      </c>
      <c r="P33" s="7" t="s">
        <v>143</v>
      </c>
      <c r="Q33" s="19" t="s">
        <v>69</v>
      </c>
      <c r="R33" s="7" t="s">
        <v>1</v>
      </c>
      <c r="S33" s="7" t="s">
        <v>161</v>
      </c>
      <c r="T33" s="7" t="s">
        <v>71</v>
      </c>
      <c r="U33" s="16" t="s">
        <v>162</v>
      </c>
      <c r="V33" s="18"/>
      <c r="W33" s="14"/>
      <c r="X33" s="14"/>
    </row>
    <row r="34" ht="15" customHeight="1" spans="1:24">
      <c r="A34" s="7">
        <v>30</v>
      </c>
      <c r="B34" s="7" t="s">
        <v>28</v>
      </c>
      <c r="C34" s="7" t="s">
        <v>163</v>
      </c>
      <c r="D34" s="7" t="s">
        <v>164</v>
      </c>
      <c r="E34" s="7">
        <v>2</v>
      </c>
      <c r="F34" s="8">
        <v>50</v>
      </c>
      <c r="G34" s="8">
        <f t="shared" si="0"/>
        <v>49</v>
      </c>
      <c r="H34" s="8">
        <v>80</v>
      </c>
      <c r="I34" s="8">
        <v>90</v>
      </c>
      <c r="J34" s="8">
        <v>72</v>
      </c>
      <c r="K34" s="8">
        <v>5</v>
      </c>
      <c r="L34" s="8">
        <v>0</v>
      </c>
      <c r="M34" s="8">
        <v>0</v>
      </c>
      <c r="N34" s="8">
        <v>77</v>
      </c>
      <c r="O34" s="7" t="s">
        <v>31</v>
      </c>
      <c r="P34" s="7" t="s">
        <v>151</v>
      </c>
      <c r="Q34" s="15" t="s">
        <v>122</v>
      </c>
      <c r="R34" s="7" t="s">
        <v>1</v>
      </c>
      <c r="S34" s="7" t="s">
        <v>165</v>
      </c>
      <c r="T34" s="7" t="s">
        <v>71</v>
      </c>
      <c r="U34" s="16" t="s">
        <v>166</v>
      </c>
      <c r="V34" s="17"/>
      <c r="W34" s="14"/>
      <c r="X34" s="14"/>
    </row>
    <row r="35" ht="15" customHeight="1" spans="1:24">
      <c r="A35" s="7">
        <v>31</v>
      </c>
      <c r="B35" s="7" t="s">
        <v>28</v>
      </c>
      <c r="C35" s="7" t="s">
        <v>163</v>
      </c>
      <c r="D35" s="7" t="s">
        <v>167</v>
      </c>
      <c r="E35" s="7">
        <v>2</v>
      </c>
      <c r="F35" s="8">
        <v>34.5</v>
      </c>
      <c r="G35" s="8">
        <f t="shared" si="0"/>
        <v>33.5</v>
      </c>
      <c r="H35" s="8">
        <v>93.75</v>
      </c>
      <c r="I35" s="8">
        <v>90</v>
      </c>
      <c r="J35" s="8">
        <v>84.38</v>
      </c>
      <c r="K35" s="8">
        <v>5</v>
      </c>
      <c r="L35" s="8">
        <v>0</v>
      </c>
      <c r="M35" s="8">
        <v>0</v>
      </c>
      <c r="N35" s="8">
        <v>89.38</v>
      </c>
      <c r="O35" s="7" t="s">
        <v>31</v>
      </c>
      <c r="P35" s="7" t="s">
        <v>155</v>
      </c>
      <c r="Q35" s="19" t="s">
        <v>156</v>
      </c>
      <c r="R35" s="7" t="s">
        <v>1</v>
      </c>
      <c r="S35" s="7" t="s">
        <v>168</v>
      </c>
      <c r="T35" s="7" t="s">
        <v>71</v>
      </c>
      <c r="U35" s="16" t="s">
        <v>169</v>
      </c>
      <c r="V35" s="20">
        <v>2.2</v>
      </c>
      <c r="W35" s="21">
        <f>G35*V35+10</f>
        <v>83.7</v>
      </c>
      <c r="X35" s="21">
        <f>H35-W35</f>
        <v>10.05</v>
      </c>
    </row>
    <row r="36" ht="15" customHeight="1" spans="1:24">
      <c r="A36" s="7">
        <v>32</v>
      </c>
      <c r="B36" s="7" t="s">
        <v>28</v>
      </c>
      <c r="C36" s="7" t="s">
        <v>170</v>
      </c>
      <c r="D36" s="7" t="s">
        <v>171</v>
      </c>
      <c r="E36" s="7">
        <v>12</v>
      </c>
      <c r="F36" s="8">
        <v>212</v>
      </c>
      <c r="G36" s="8">
        <f t="shared" si="0"/>
        <v>211</v>
      </c>
      <c r="H36" s="8">
        <v>212</v>
      </c>
      <c r="I36" s="8">
        <v>90</v>
      </c>
      <c r="J36" s="8">
        <v>190.8</v>
      </c>
      <c r="K36" s="8">
        <v>5</v>
      </c>
      <c r="L36" s="8">
        <v>0</v>
      </c>
      <c r="M36" s="8">
        <v>0</v>
      </c>
      <c r="N36" s="8">
        <v>195.8</v>
      </c>
      <c r="O36" s="7" t="s">
        <v>31</v>
      </c>
      <c r="P36" s="7" t="s">
        <v>32</v>
      </c>
      <c r="Q36" s="15" t="s">
        <v>33</v>
      </c>
      <c r="R36" s="7" t="s">
        <v>1</v>
      </c>
      <c r="S36" s="7" t="s">
        <v>34</v>
      </c>
      <c r="T36" s="7" t="s">
        <v>35</v>
      </c>
      <c r="U36" s="16" t="s">
        <v>172</v>
      </c>
      <c r="V36" s="17"/>
      <c r="W36" s="14"/>
      <c r="X36" s="14"/>
    </row>
    <row r="37" ht="15" customHeight="1" spans="1:24">
      <c r="A37" s="7">
        <v>33</v>
      </c>
      <c r="B37" s="7" t="s">
        <v>28</v>
      </c>
      <c r="C37" s="7" t="s">
        <v>173</v>
      </c>
      <c r="D37" s="7" t="s">
        <v>174</v>
      </c>
      <c r="E37" s="7">
        <v>3</v>
      </c>
      <c r="F37" s="8">
        <v>27</v>
      </c>
      <c r="G37" s="8">
        <f t="shared" si="0"/>
        <v>26</v>
      </c>
      <c r="H37" s="8">
        <v>54</v>
      </c>
      <c r="I37" s="8">
        <v>90</v>
      </c>
      <c r="J37" s="8">
        <v>48.6</v>
      </c>
      <c r="K37" s="8">
        <v>5</v>
      </c>
      <c r="L37" s="8">
        <v>0</v>
      </c>
      <c r="M37" s="8">
        <v>0</v>
      </c>
      <c r="N37" s="8">
        <v>53.6</v>
      </c>
      <c r="O37" s="7" t="s">
        <v>31</v>
      </c>
      <c r="P37" s="7" t="s">
        <v>32</v>
      </c>
      <c r="Q37" s="15" t="s">
        <v>33</v>
      </c>
      <c r="R37" s="7" t="s">
        <v>1</v>
      </c>
      <c r="S37" s="7" t="s">
        <v>104</v>
      </c>
      <c r="T37" s="7" t="s">
        <v>35</v>
      </c>
      <c r="U37" s="16" t="s">
        <v>175</v>
      </c>
      <c r="V37" s="17"/>
      <c r="W37" s="14"/>
      <c r="X37" s="14"/>
    </row>
    <row r="38" ht="15" customHeight="1" spans="1:24">
      <c r="A38" s="7">
        <v>34</v>
      </c>
      <c r="B38" s="7" t="s">
        <v>28</v>
      </c>
      <c r="C38" s="7" t="s">
        <v>176</v>
      </c>
      <c r="D38" s="7" t="s">
        <v>177</v>
      </c>
      <c r="E38" s="7">
        <v>1</v>
      </c>
      <c r="F38" s="8">
        <v>40</v>
      </c>
      <c r="G38" s="8">
        <f t="shared" ref="G38:G69" si="1">F38-1</f>
        <v>39</v>
      </c>
      <c r="H38" s="8">
        <v>80</v>
      </c>
      <c r="I38" s="8">
        <v>90</v>
      </c>
      <c r="J38" s="8">
        <v>72</v>
      </c>
      <c r="K38" s="8">
        <v>0</v>
      </c>
      <c r="L38" s="8">
        <v>0</v>
      </c>
      <c r="M38" s="8">
        <v>0</v>
      </c>
      <c r="N38" s="8">
        <v>72</v>
      </c>
      <c r="O38" s="7" t="s">
        <v>31</v>
      </c>
      <c r="P38" s="7" t="s">
        <v>178</v>
      </c>
      <c r="Q38" s="15" t="s">
        <v>179</v>
      </c>
      <c r="R38" s="7" t="s">
        <v>1</v>
      </c>
      <c r="S38" s="7" t="s">
        <v>180</v>
      </c>
      <c r="T38" s="7" t="s">
        <v>71</v>
      </c>
      <c r="U38" s="16" t="s">
        <v>132</v>
      </c>
      <c r="V38" s="17"/>
      <c r="W38" s="14"/>
      <c r="X38" s="14"/>
    </row>
    <row r="39" ht="15" customHeight="1" spans="1:24">
      <c r="A39" s="7">
        <v>35</v>
      </c>
      <c r="B39" s="7" t="s">
        <v>28</v>
      </c>
      <c r="C39" s="7" t="s">
        <v>181</v>
      </c>
      <c r="D39" s="7" t="s">
        <v>182</v>
      </c>
      <c r="E39" s="7">
        <v>1</v>
      </c>
      <c r="F39" s="8">
        <v>40</v>
      </c>
      <c r="G39" s="8">
        <f t="shared" si="1"/>
        <v>39</v>
      </c>
      <c r="H39" s="8">
        <v>80</v>
      </c>
      <c r="I39" s="8">
        <v>90</v>
      </c>
      <c r="J39" s="8">
        <v>72</v>
      </c>
      <c r="K39" s="8">
        <v>5</v>
      </c>
      <c r="L39" s="8">
        <v>0</v>
      </c>
      <c r="M39" s="8">
        <v>0</v>
      </c>
      <c r="N39" s="8">
        <v>77</v>
      </c>
      <c r="O39" s="7" t="s">
        <v>31</v>
      </c>
      <c r="P39" s="7" t="s">
        <v>183</v>
      </c>
      <c r="Q39" s="15" t="s">
        <v>184</v>
      </c>
      <c r="R39" s="7" t="s">
        <v>1</v>
      </c>
      <c r="S39" s="7" t="s">
        <v>185</v>
      </c>
      <c r="T39" s="7" t="s">
        <v>71</v>
      </c>
      <c r="U39" s="16" t="s">
        <v>132</v>
      </c>
      <c r="V39" s="17"/>
      <c r="W39" s="14"/>
      <c r="X39" s="14"/>
    </row>
    <row r="40" ht="15" customHeight="1" spans="1:24">
      <c r="A40" s="7">
        <v>36</v>
      </c>
      <c r="B40" s="7" t="s">
        <v>28</v>
      </c>
      <c r="C40" s="7" t="s">
        <v>186</v>
      </c>
      <c r="D40" s="7" t="s">
        <v>187</v>
      </c>
      <c r="E40" s="7">
        <v>2</v>
      </c>
      <c r="F40" s="8">
        <v>35.5</v>
      </c>
      <c r="G40" s="8">
        <f t="shared" si="1"/>
        <v>34.5</v>
      </c>
      <c r="H40" s="8">
        <v>71</v>
      </c>
      <c r="I40" s="8">
        <v>90</v>
      </c>
      <c r="J40" s="8">
        <v>63.9</v>
      </c>
      <c r="K40" s="8">
        <v>5</v>
      </c>
      <c r="L40" s="8">
        <v>0</v>
      </c>
      <c r="M40" s="8">
        <v>0</v>
      </c>
      <c r="N40" s="8">
        <v>68.9</v>
      </c>
      <c r="O40" s="7" t="s">
        <v>31</v>
      </c>
      <c r="P40" s="7" t="s">
        <v>32</v>
      </c>
      <c r="Q40" s="15" t="s">
        <v>33</v>
      </c>
      <c r="R40" s="7" t="s">
        <v>1</v>
      </c>
      <c r="S40" s="7" t="s">
        <v>188</v>
      </c>
      <c r="T40" s="7" t="s">
        <v>35</v>
      </c>
      <c r="U40" s="16" t="s">
        <v>189</v>
      </c>
      <c r="V40" s="17"/>
      <c r="W40" s="14"/>
      <c r="X40" s="14"/>
    </row>
    <row r="41" ht="15" customHeight="1" spans="1:24">
      <c r="A41" s="7">
        <v>37</v>
      </c>
      <c r="B41" s="7" t="s">
        <v>28</v>
      </c>
      <c r="C41" s="7" t="s">
        <v>190</v>
      </c>
      <c r="D41" s="7" t="s">
        <v>191</v>
      </c>
      <c r="E41" s="7">
        <v>1</v>
      </c>
      <c r="F41" s="8">
        <v>20</v>
      </c>
      <c r="G41" s="8">
        <f t="shared" si="1"/>
        <v>19</v>
      </c>
      <c r="H41" s="8">
        <v>40</v>
      </c>
      <c r="I41" s="8">
        <v>90</v>
      </c>
      <c r="J41" s="8">
        <v>36</v>
      </c>
      <c r="K41" s="8">
        <v>5</v>
      </c>
      <c r="L41" s="8">
        <v>0</v>
      </c>
      <c r="M41" s="8">
        <v>0</v>
      </c>
      <c r="N41" s="8">
        <v>41</v>
      </c>
      <c r="O41" s="7" t="s">
        <v>31</v>
      </c>
      <c r="P41" s="7" t="s">
        <v>32</v>
      </c>
      <c r="Q41" s="15" t="s">
        <v>33</v>
      </c>
      <c r="R41" s="7" t="s">
        <v>1</v>
      </c>
      <c r="S41" s="7" t="s">
        <v>192</v>
      </c>
      <c r="T41" s="7" t="s">
        <v>35</v>
      </c>
      <c r="U41" s="16" t="s">
        <v>114</v>
      </c>
      <c r="V41" s="17"/>
      <c r="W41" s="14"/>
      <c r="X41" s="14"/>
    </row>
    <row r="42" ht="15" customHeight="1" spans="1:24">
      <c r="A42" s="7">
        <v>38</v>
      </c>
      <c r="B42" s="7" t="s">
        <v>28</v>
      </c>
      <c r="C42" s="7" t="s">
        <v>193</v>
      </c>
      <c r="D42" s="7" t="s">
        <v>194</v>
      </c>
      <c r="E42" s="7">
        <v>2</v>
      </c>
      <c r="F42" s="8">
        <v>40</v>
      </c>
      <c r="G42" s="8">
        <f t="shared" si="1"/>
        <v>39</v>
      </c>
      <c r="H42" s="8">
        <v>60</v>
      </c>
      <c r="I42" s="8">
        <v>90</v>
      </c>
      <c r="J42" s="8">
        <v>54</v>
      </c>
      <c r="K42" s="8">
        <v>0</v>
      </c>
      <c r="L42" s="8">
        <v>0</v>
      </c>
      <c r="M42" s="8">
        <v>0</v>
      </c>
      <c r="N42" s="8">
        <v>54</v>
      </c>
      <c r="O42" s="7" t="s">
        <v>31</v>
      </c>
      <c r="P42" s="7" t="s">
        <v>47</v>
      </c>
      <c r="Q42" s="15" t="s">
        <v>48</v>
      </c>
      <c r="R42" s="7" t="s">
        <v>49</v>
      </c>
      <c r="S42" s="7" t="s">
        <v>50</v>
      </c>
      <c r="T42" s="7" t="s">
        <v>43</v>
      </c>
      <c r="U42" s="16" t="s">
        <v>51</v>
      </c>
      <c r="V42" s="18"/>
      <c r="W42" s="14"/>
      <c r="X42" s="14"/>
    </row>
    <row r="43" ht="15" customHeight="1" spans="1:24">
      <c r="A43" s="7">
        <v>39</v>
      </c>
      <c r="B43" s="7" t="s">
        <v>28</v>
      </c>
      <c r="C43" s="7" t="s">
        <v>195</v>
      </c>
      <c r="D43" s="7" t="s">
        <v>196</v>
      </c>
      <c r="E43" s="7">
        <v>4</v>
      </c>
      <c r="F43" s="8">
        <v>68.4</v>
      </c>
      <c r="G43" s="8">
        <f t="shared" si="1"/>
        <v>67.4</v>
      </c>
      <c r="H43" s="8">
        <v>82.08</v>
      </c>
      <c r="I43" s="8">
        <v>90</v>
      </c>
      <c r="J43" s="8">
        <v>73.87</v>
      </c>
      <c r="K43" s="8">
        <v>5</v>
      </c>
      <c r="L43" s="8">
        <v>0</v>
      </c>
      <c r="M43" s="8">
        <v>0</v>
      </c>
      <c r="N43" s="8">
        <v>78.87</v>
      </c>
      <c r="O43" s="7" t="s">
        <v>31</v>
      </c>
      <c r="P43" s="7" t="s">
        <v>32</v>
      </c>
      <c r="Q43" s="15" t="s">
        <v>33</v>
      </c>
      <c r="R43" s="7" t="s">
        <v>1</v>
      </c>
      <c r="S43" s="7" t="s">
        <v>34</v>
      </c>
      <c r="T43" s="7" t="s">
        <v>35</v>
      </c>
      <c r="U43" s="16" t="s">
        <v>197</v>
      </c>
      <c r="V43" s="18"/>
      <c r="W43" s="14"/>
      <c r="X43" s="14"/>
    </row>
    <row r="44" ht="15" customHeight="1" spans="1:24">
      <c r="A44" s="7">
        <v>40</v>
      </c>
      <c r="B44" s="7" t="s">
        <v>28</v>
      </c>
      <c r="C44" s="7" t="s">
        <v>198</v>
      </c>
      <c r="D44" s="7" t="s">
        <v>199</v>
      </c>
      <c r="E44" s="7">
        <v>3</v>
      </c>
      <c r="F44" s="8">
        <v>83.46</v>
      </c>
      <c r="G44" s="8">
        <f t="shared" si="1"/>
        <v>82.46</v>
      </c>
      <c r="H44" s="8">
        <v>298.61</v>
      </c>
      <c r="I44" s="8">
        <v>90</v>
      </c>
      <c r="J44" s="8">
        <v>268.75</v>
      </c>
      <c r="K44" s="8">
        <v>5</v>
      </c>
      <c r="L44" s="8">
        <v>0</v>
      </c>
      <c r="M44" s="8">
        <v>0</v>
      </c>
      <c r="N44" s="8">
        <v>273.75</v>
      </c>
      <c r="O44" s="7" t="s">
        <v>200</v>
      </c>
      <c r="P44" s="7" t="s">
        <v>201</v>
      </c>
      <c r="Q44" s="15" t="s">
        <v>202</v>
      </c>
      <c r="R44" s="7" t="s">
        <v>1</v>
      </c>
      <c r="S44" s="7" t="s">
        <v>203</v>
      </c>
      <c r="T44" s="7" t="s">
        <v>71</v>
      </c>
      <c r="U44" s="16" t="s">
        <v>204</v>
      </c>
      <c r="V44" s="18"/>
      <c r="W44" s="14"/>
      <c r="X44" s="14"/>
    </row>
    <row r="45" ht="15" customHeight="1" spans="1:24">
      <c r="A45" s="7">
        <v>41</v>
      </c>
      <c r="B45" s="7" t="s">
        <v>28</v>
      </c>
      <c r="C45" s="7" t="s">
        <v>205</v>
      </c>
      <c r="D45" s="7" t="s">
        <v>206</v>
      </c>
      <c r="E45" s="7">
        <v>4</v>
      </c>
      <c r="F45" s="8">
        <v>40</v>
      </c>
      <c r="G45" s="8">
        <f t="shared" si="1"/>
        <v>39</v>
      </c>
      <c r="H45" s="8">
        <v>60</v>
      </c>
      <c r="I45" s="8">
        <v>90</v>
      </c>
      <c r="J45" s="8">
        <v>54</v>
      </c>
      <c r="K45" s="8">
        <v>5</v>
      </c>
      <c r="L45" s="8">
        <v>0</v>
      </c>
      <c r="M45" s="8">
        <v>0</v>
      </c>
      <c r="N45" s="8">
        <v>59</v>
      </c>
      <c r="O45" s="7" t="s">
        <v>31</v>
      </c>
      <c r="P45" s="7" t="s">
        <v>47</v>
      </c>
      <c r="Q45" s="15" t="s">
        <v>48</v>
      </c>
      <c r="R45" s="7" t="s">
        <v>1</v>
      </c>
      <c r="S45" s="7" t="s">
        <v>207</v>
      </c>
      <c r="T45" s="7" t="s">
        <v>43</v>
      </c>
      <c r="U45" s="16" t="s">
        <v>51</v>
      </c>
      <c r="V45" s="18"/>
      <c r="W45" s="14"/>
      <c r="X45" s="14"/>
    </row>
    <row r="46" ht="15" customHeight="1" spans="1:24">
      <c r="A46" s="7">
        <v>42</v>
      </c>
      <c r="B46" s="7" t="s">
        <v>28</v>
      </c>
      <c r="C46" s="7" t="s">
        <v>205</v>
      </c>
      <c r="D46" s="7" t="s">
        <v>208</v>
      </c>
      <c r="E46" s="7">
        <v>2</v>
      </c>
      <c r="F46" s="8">
        <v>30</v>
      </c>
      <c r="G46" s="8">
        <f t="shared" si="1"/>
        <v>29</v>
      </c>
      <c r="H46" s="8">
        <v>83</v>
      </c>
      <c r="I46" s="8">
        <v>90</v>
      </c>
      <c r="J46" s="8">
        <v>74.7</v>
      </c>
      <c r="K46" s="8">
        <v>0</v>
      </c>
      <c r="L46" s="8">
        <v>0</v>
      </c>
      <c r="M46" s="8">
        <v>0</v>
      </c>
      <c r="N46" s="8">
        <v>74.7</v>
      </c>
      <c r="O46" s="7" t="s">
        <v>31</v>
      </c>
      <c r="P46" s="7" t="s">
        <v>143</v>
      </c>
      <c r="Q46" s="19" t="s">
        <v>69</v>
      </c>
      <c r="R46" s="7" t="s">
        <v>1</v>
      </c>
      <c r="S46" s="7" t="s">
        <v>209</v>
      </c>
      <c r="T46" s="7" t="s">
        <v>71</v>
      </c>
      <c r="U46" s="16" t="s">
        <v>210</v>
      </c>
      <c r="V46" s="20">
        <v>2.2</v>
      </c>
      <c r="W46" s="21">
        <f>G46*V46+10</f>
        <v>73.8</v>
      </c>
      <c r="X46" s="21">
        <f>H46-W46</f>
        <v>9.19999999999999</v>
      </c>
    </row>
    <row r="47" ht="15" customHeight="1" spans="1:24">
      <c r="A47" s="7">
        <v>43</v>
      </c>
      <c r="B47" s="7" t="s">
        <v>28</v>
      </c>
      <c r="C47" s="7" t="s">
        <v>211</v>
      </c>
      <c r="D47" s="7" t="s">
        <v>212</v>
      </c>
      <c r="E47" s="7">
        <v>56</v>
      </c>
      <c r="F47" s="8">
        <v>683.29</v>
      </c>
      <c r="G47" s="8">
        <f t="shared" si="1"/>
        <v>682.29</v>
      </c>
      <c r="H47" s="8">
        <v>1169.89</v>
      </c>
      <c r="I47" s="8">
        <v>90</v>
      </c>
      <c r="J47" s="8">
        <v>1052.9</v>
      </c>
      <c r="K47" s="8">
        <v>5</v>
      </c>
      <c r="L47" s="8">
        <v>0</v>
      </c>
      <c r="M47" s="8">
        <v>0</v>
      </c>
      <c r="N47" s="8">
        <v>1057.9</v>
      </c>
      <c r="O47" s="7" t="s">
        <v>31</v>
      </c>
      <c r="P47" s="7" t="s">
        <v>143</v>
      </c>
      <c r="Q47" s="19" t="s">
        <v>69</v>
      </c>
      <c r="R47" s="7" t="s">
        <v>1</v>
      </c>
      <c r="S47" s="7" t="s">
        <v>213</v>
      </c>
      <c r="T47" s="7" t="s">
        <v>71</v>
      </c>
      <c r="U47" s="16" t="s">
        <v>214</v>
      </c>
      <c r="V47" s="20">
        <v>1.2</v>
      </c>
      <c r="W47" s="21">
        <f>G47*V47+10</f>
        <v>828.748</v>
      </c>
      <c r="X47" s="21">
        <f>H47-W47</f>
        <v>341.142</v>
      </c>
    </row>
    <row r="48" ht="15" customHeight="1" spans="1:24">
      <c r="A48" s="7">
        <v>44</v>
      </c>
      <c r="B48" s="7" t="s">
        <v>28</v>
      </c>
      <c r="C48" s="7" t="s">
        <v>215</v>
      </c>
      <c r="D48" s="7" t="s">
        <v>216</v>
      </c>
      <c r="E48" s="7">
        <v>50</v>
      </c>
      <c r="F48" s="8">
        <v>610.08</v>
      </c>
      <c r="G48" s="8">
        <f t="shared" si="1"/>
        <v>609.08</v>
      </c>
      <c r="H48" s="8">
        <v>801.8</v>
      </c>
      <c r="I48" s="8">
        <v>90</v>
      </c>
      <c r="J48" s="8">
        <v>721.62</v>
      </c>
      <c r="K48" s="8">
        <v>5</v>
      </c>
      <c r="L48" s="8">
        <v>0</v>
      </c>
      <c r="M48" s="8">
        <v>0</v>
      </c>
      <c r="N48" s="8">
        <v>726.62</v>
      </c>
      <c r="O48" s="7" t="s">
        <v>31</v>
      </c>
      <c r="P48" s="7" t="s">
        <v>217</v>
      </c>
      <c r="Q48" s="15" t="s">
        <v>218</v>
      </c>
      <c r="R48" s="7" t="s">
        <v>1</v>
      </c>
      <c r="S48" s="7" t="s">
        <v>219</v>
      </c>
      <c r="T48" s="7" t="s">
        <v>71</v>
      </c>
      <c r="U48" s="16" t="s">
        <v>220</v>
      </c>
      <c r="V48" s="18"/>
      <c r="W48" s="14"/>
      <c r="X48" s="14"/>
    </row>
    <row r="49" ht="15" customHeight="1" spans="1:24">
      <c r="A49" s="7">
        <v>45</v>
      </c>
      <c r="B49" s="7" t="s">
        <v>28</v>
      </c>
      <c r="C49" s="7" t="s">
        <v>221</v>
      </c>
      <c r="D49" s="7" t="s">
        <v>222</v>
      </c>
      <c r="E49" s="7">
        <v>36</v>
      </c>
      <c r="F49" s="8">
        <v>378</v>
      </c>
      <c r="G49" s="8">
        <f t="shared" si="1"/>
        <v>377</v>
      </c>
      <c r="H49" s="8">
        <v>378</v>
      </c>
      <c r="I49" s="8">
        <v>90</v>
      </c>
      <c r="J49" s="8">
        <v>340.2</v>
      </c>
      <c r="K49" s="8">
        <v>5</v>
      </c>
      <c r="L49" s="8">
        <v>0</v>
      </c>
      <c r="M49" s="8">
        <v>0</v>
      </c>
      <c r="N49" s="8">
        <v>345.2</v>
      </c>
      <c r="O49" s="7" t="s">
        <v>31</v>
      </c>
      <c r="P49" s="7" t="s">
        <v>32</v>
      </c>
      <c r="Q49" s="15" t="s">
        <v>33</v>
      </c>
      <c r="R49" s="7" t="s">
        <v>1</v>
      </c>
      <c r="S49" s="7" t="s">
        <v>113</v>
      </c>
      <c r="T49" s="7" t="s">
        <v>35</v>
      </c>
      <c r="U49" s="16" t="s">
        <v>223</v>
      </c>
      <c r="V49" s="17"/>
      <c r="W49" s="14"/>
      <c r="X49" s="14"/>
    </row>
    <row r="50" ht="15" customHeight="1" spans="1:24">
      <c r="A50" s="7">
        <v>46</v>
      </c>
      <c r="B50" s="7" t="s">
        <v>28</v>
      </c>
      <c r="C50" s="7" t="s">
        <v>224</v>
      </c>
      <c r="D50" s="7" t="s">
        <v>225</v>
      </c>
      <c r="E50" s="7">
        <v>4</v>
      </c>
      <c r="F50" s="8">
        <v>42</v>
      </c>
      <c r="G50" s="8">
        <f t="shared" si="1"/>
        <v>41</v>
      </c>
      <c r="H50" s="8">
        <v>63</v>
      </c>
      <c r="I50" s="8">
        <v>90</v>
      </c>
      <c r="J50" s="8">
        <v>56.7</v>
      </c>
      <c r="K50" s="8">
        <v>5</v>
      </c>
      <c r="L50" s="8">
        <v>0</v>
      </c>
      <c r="M50" s="8">
        <v>0</v>
      </c>
      <c r="N50" s="8">
        <v>61.7</v>
      </c>
      <c r="O50" s="7" t="s">
        <v>31</v>
      </c>
      <c r="P50" s="7" t="s">
        <v>226</v>
      </c>
      <c r="Q50" s="15" t="s">
        <v>91</v>
      </c>
      <c r="R50" s="7" t="s">
        <v>1</v>
      </c>
      <c r="S50" s="7" t="s">
        <v>227</v>
      </c>
      <c r="T50" s="7" t="s">
        <v>43</v>
      </c>
      <c r="U50" s="16" t="s">
        <v>228</v>
      </c>
      <c r="V50" s="17"/>
      <c r="W50" s="14"/>
      <c r="X50" s="14"/>
    </row>
    <row r="51" ht="15" customHeight="1" spans="1:24">
      <c r="A51" s="7">
        <v>47</v>
      </c>
      <c r="B51" s="7" t="s">
        <v>28</v>
      </c>
      <c r="C51" s="7" t="s">
        <v>224</v>
      </c>
      <c r="D51" s="7" t="s">
        <v>229</v>
      </c>
      <c r="E51" s="7">
        <v>1</v>
      </c>
      <c r="F51" s="8">
        <v>20</v>
      </c>
      <c r="G51" s="8">
        <f t="shared" si="1"/>
        <v>19</v>
      </c>
      <c r="H51" s="8">
        <v>40</v>
      </c>
      <c r="I51" s="8">
        <v>90</v>
      </c>
      <c r="J51" s="8">
        <v>36</v>
      </c>
      <c r="K51" s="8">
        <v>5</v>
      </c>
      <c r="L51" s="8">
        <v>0</v>
      </c>
      <c r="M51" s="8">
        <v>0</v>
      </c>
      <c r="N51" s="8">
        <v>41</v>
      </c>
      <c r="O51" s="7" t="s">
        <v>31</v>
      </c>
      <c r="P51" s="7" t="s">
        <v>32</v>
      </c>
      <c r="Q51" s="15" t="s">
        <v>33</v>
      </c>
      <c r="R51" s="7" t="s">
        <v>1</v>
      </c>
      <c r="S51" s="7" t="s">
        <v>230</v>
      </c>
      <c r="T51" s="7" t="s">
        <v>35</v>
      </c>
      <c r="U51" s="16" t="s">
        <v>114</v>
      </c>
      <c r="V51" s="17"/>
      <c r="W51" s="14"/>
      <c r="X51" s="14"/>
    </row>
    <row r="52" ht="15" customHeight="1" spans="1:24">
      <c r="A52" s="7">
        <v>48</v>
      </c>
      <c r="B52" s="7" t="s">
        <v>28</v>
      </c>
      <c r="C52" s="7" t="s">
        <v>231</v>
      </c>
      <c r="D52" s="7" t="s">
        <v>232</v>
      </c>
      <c r="E52" s="7">
        <v>2</v>
      </c>
      <c r="F52" s="8">
        <v>43</v>
      </c>
      <c r="G52" s="8">
        <f t="shared" si="1"/>
        <v>42</v>
      </c>
      <c r="H52" s="8">
        <v>115</v>
      </c>
      <c r="I52" s="8">
        <v>90</v>
      </c>
      <c r="J52" s="8">
        <v>103.5</v>
      </c>
      <c r="K52" s="8">
        <v>5</v>
      </c>
      <c r="L52" s="8">
        <v>0</v>
      </c>
      <c r="M52" s="8">
        <v>0</v>
      </c>
      <c r="N52" s="8">
        <v>108.5</v>
      </c>
      <c r="O52" s="7" t="s">
        <v>31</v>
      </c>
      <c r="P52" s="7" t="s">
        <v>143</v>
      </c>
      <c r="Q52" s="19" t="s">
        <v>69</v>
      </c>
      <c r="R52" s="7" t="s">
        <v>1</v>
      </c>
      <c r="S52" s="7" t="s">
        <v>233</v>
      </c>
      <c r="T52" s="7" t="s">
        <v>71</v>
      </c>
      <c r="U52" s="16" t="s">
        <v>234</v>
      </c>
      <c r="V52" s="20">
        <v>2.2</v>
      </c>
      <c r="W52" s="21">
        <f>G52*V52+10</f>
        <v>102.4</v>
      </c>
      <c r="X52" s="21">
        <f>H52-W52</f>
        <v>12.6</v>
      </c>
    </row>
    <row r="53" ht="15" customHeight="1" spans="1:24">
      <c r="A53" s="7">
        <v>49</v>
      </c>
      <c r="B53" s="7" t="s">
        <v>28</v>
      </c>
      <c r="C53" s="7" t="s">
        <v>231</v>
      </c>
      <c r="D53" s="7" t="s">
        <v>235</v>
      </c>
      <c r="E53" s="7">
        <v>1</v>
      </c>
      <c r="F53" s="8">
        <v>30</v>
      </c>
      <c r="G53" s="8">
        <f t="shared" si="1"/>
        <v>29</v>
      </c>
      <c r="H53" s="8">
        <v>83</v>
      </c>
      <c r="I53" s="8">
        <v>90</v>
      </c>
      <c r="J53" s="8">
        <v>74.7</v>
      </c>
      <c r="K53" s="8">
        <v>5</v>
      </c>
      <c r="L53" s="8">
        <v>0</v>
      </c>
      <c r="M53" s="8">
        <v>0</v>
      </c>
      <c r="N53" s="8">
        <v>79.7</v>
      </c>
      <c r="O53" s="7" t="s">
        <v>31</v>
      </c>
      <c r="P53" s="7" t="s">
        <v>143</v>
      </c>
      <c r="Q53" s="19" t="s">
        <v>69</v>
      </c>
      <c r="R53" s="7" t="s">
        <v>1</v>
      </c>
      <c r="S53" s="7" t="s">
        <v>233</v>
      </c>
      <c r="T53" s="7" t="s">
        <v>71</v>
      </c>
      <c r="U53" s="16" t="s">
        <v>210</v>
      </c>
      <c r="V53" s="20">
        <v>2.2</v>
      </c>
      <c r="W53" s="21">
        <f>G53*V53+10</f>
        <v>73.8</v>
      </c>
      <c r="X53" s="21">
        <f>H53-W53</f>
        <v>9.19999999999999</v>
      </c>
    </row>
    <row r="54" ht="15" customHeight="1" spans="1:24">
      <c r="A54" s="7">
        <v>50</v>
      </c>
      <c r="B54" s="7" t="s">
        <v>28</v>
      </c>
      <c r="C54" s="7" t="s">
        <v>236</v>
      </c>
      <c r="D54" s="7" t="s">
        <v>237</v>
      </c>
      <c r="E54" s="7">
        <v>10</v>
      </c>
      <c r="F54" s="8">
        <v>161.82</v>
      </c>
      <c r="G54" s="8">
        <f t="shared" si="1"/>
        <v>160.82</v>
      </c>
      <c r="H54" s="8">
        <v>210.36</v>
      </c>
      <c r="I54" s="8">
        <v>90</v>
      </c>
      <c r="J54" s="8">
        <v>189.32</v>
      </c>
      <c r="K54" s="8">
        <v>5</v>
      </c>
      <c r="L54" s="8">
        <v>0</v>
      </c>
      <c r="M54" s="8">
        <v>0</v>
      </c>
      <c r="N54" s="8">
        <v>194.32</v>
      </c>
      <c r="O54" s="7" t="s">
        <v>31</v>
      </c>
      <c r="P54" s="7" t="s">
        <v>238</v>
      </c>
      <c r="Q54" s="15" t="s">
        <v>239</v>
      </c>
      <c r="R54" s="7" t="s">
        <v>1</v>
      </c>
      <c r="S54" s="7" t="s">
        <v>240</v>
      </c>
      <c r="T54" s="7" t="s">
        <v>43</v>
      </c>
      <c r="U54" s="16" t="s">
        <v>241</v>
      </c>
      <c r="V54" s="18"/>
      <c r="W54" s="14"/>
      <c r="X54" s="14"/>
    </row>
    <row r="55" ht="15" customHeight="1" spans="1:24">
      <c r="A55" s="7">
        <v>51</v>
      </c>
      <c r="B55" s="7" t="s">
        <v>28</v>
      </c>
      <c r="C55" s="7" t="s">
        <v>242</v>
      </c>
      <c r="D55" s="7" t="s">
        <v>243</v>
      </c>
      <c r="E55" s="7">
        <v>2</v>
      </c>
      <c r="F55" s="8">
        <v>40</v>
      </c>
      <c r="G55" s="8">
        <f t="shared" si="1"/>
        <v>39</v>
      </c>
      <c r="H55" s="8">
        <v>60</v>
      </c>
      <c r="I55" s="8">
        <v>90</v>
      </c>
      <c r="J55" s="8">
        <v>54</v>
      </c>
      <c r="K55" s="8">
        <v>5</v>
      </c>
      <c r="L55" s="8">
        <v>0</v>
      </c>
      <c r="M55" s="8">
        <v>0</v>
      </c>
      <c r="N55" s="8">
        <v>59</v>
      </c>
      <c r="O55" s="7" t="s">
        <v>31</v>
      </c>
      <c r="P55" s="7" t="s">
        <v>244</v>
      </c>
      <c r="Q55" s="15" t="s">
        <v>245</v>
      </c>
      <c r="R55" s="7" t="s">
        <v>1</v>
      </c>
      <c r="S55" s="7" t="s">
        <v>246</v>
      </c>
      <c r="T55" s="7" t="s">
        <v>43</v>
      </c>
      <c r="U55" s="16" t="s">
        <v>51</v>
      </c>
      <c r="V55" s="18"/>
      <c r="W55" s="14"/>
      <c r="X55" s="14"/>
    </row>
    <row r="56" ht="15" customHeight="1" spans="1:24">
      <c r="A56" s="7">
        <v>52</v>
      </c>
      <c r="B56" s="7" t="s">
        <v>28</v>
      </c>
      <c r="C56" s="7" t="s">
        <v>247</v>
      </c>
      <c r="D56" s="7" t="s">
        <v>248</v>
      </c>
      <c r="E56" s="7">
        <v>11</v>
      </c>
      <c r="F56" s="8">
        <v>181.72</v>
      </c>
      <c r="G56" s="8">
        <f t="shared" si="1"/>
        <v>180.72</v>
      </c>
      <c r="H56" s="8">
        <v>181.72</v>
      </c>
      <c r="I56" s="8">
        <v>90</v>
      </c>
      <c r="J56" s="8">
        <v>163.55</v>
      </c>
      <c r="K56" s="8">
        <v>5</v>
      </c>
      <c r="L56" s="8">
        <v>0</v>
      </c>
      <c r="M56" s="8">
        <v>0</v>
      </c>
      <c r="N56" s="8">
        <v>168.55</v>
      </c>
      <c r="O56" s="7" t="s">
        <v>31</v>
      </c>
      <c r="P56" s="7" t="s">
        <v>32</v>
      </c>
      <c r="Q56" s="15" t="s">
        <v>33</v>
      </c>
      <c r="R56" s="7" t="s">
        <v>1</v>
      </c>
      <c r="S56" s="7" t="s">
        <v>34</v>
      </c>
      <c r="T56" s="7" t="s">
        <v>35</v>
      </c>
      <c r="U56" s="16" t="s">
        <v>249</v>
      </c>
      <c r="V56" s="17"/>
      <c r="W56" s="14"/>
      <c r="X56" s="14"/>
    </row>
    <row r="57" ht="15" customHeight="1" spans="1:24">
      <c r="A57" s="7">
        <v>53</v>
      </c>
      <c r="B57" s="7" t="s">
        <v>28</v>
      </c>
      <c r="C57" s="7" t="s">
        <v>250</v>
      </c>
      <c r="D57" s="7" t="s">
        <v>251</v>
      </c>
      <c r="E57" s="7">
        <v>3</v>
      </c>
      <c r="F57" s="8">
        <v>49</v>
      </c>
      <c r="G57" s="8">
        <f t="shared" si="1"/>
        <v>48</v>
      </c>
      <c r="H57" s="8">
        <v>106</v>
      </c>
      <c r="I57" s="8">
        <v>90</v>
      </c>
      <c r="J57" s="8">
        <v>95.4</v>
      </c>
      <c r="K57" s="8">
        <v>2</v>
      </c>
      <c r="L57" s="8">
        <v>0</v>
      </c>
      <c r="M57" s="8">
        <v>0</v>
      </c>
      <c r="N57" s="8">
        <v>97.4</v>
      </c>
      <c r="O57" s="7" t="s">
        <v>31</v>
      </c>
      <c r="P57" s="7" t="s">
        <v>40</v>
      </c>
      <c r="Q57" s="15" t="s">
        <v>41</v>
      </c>
      <c r="R57" s="7" t="s">
        <v>1</v>
      </c>
      <c r="S57" s="7" t="s">
        <v>252</v>
      </c>
      <c r="T57" s="7" t="s">
        <v>43</v>
      </c>
      <c r="U57" s="16" t="s">
        <v>253</v>
      </c>
      <c r="V57" s="17"/>
      <c r="W57" s="14"/>
      <c r="X57" s="14"/>
    </row>
    <row r="58" ht="15" customHeight="1" spans="1:24">
      <c r="A58" s="7">
        <v>54</v>
      </c>
      <c r="B58" s="7" t="s">
        <v>28</v>
      </c>
      <c r="C58" s="7" t="s">
        <v>254</v>
      </c>
      <c r="D58" s="7" t="s">
        <v>255</v>
      </c>
      <c r="E58" s="7">
        <v>2</v>
      </c>
      <c r="F58" s="8">
        <v>44.5</v>
      </c>
      <c r="G58" s="8">
        <f t="shared" si="1"/>
        <v>43.5</v>
      </c>
      <c r="H58" s="8">
        <v>97</v>
      </c>
      <c r="I58" s="8">
        <v>90</v>
      </c>
      <c r="J58" s="8">
        <v>87.3</v>
      </c>
      <c r="K58" s="8">
        <v>2</v>
      </c>
      <c r="L58" s="8">
        <v>0</v>
      </c>
      <c r="M58" s="8">
        <v>0</v>
      </c>
      <c r="N58" s="8">
        <v>89.3</v>
      </c>
      <c r="O58" s="7" t="s">
        <v>31</v>
      </c>
      <c r="P58" s="7" t="s">
        <v>40</v>
      </c>
      <c r="Q58" s="15" t="s">
        <v>41</v>
      </c>
      <c r="R58" s="7" t="s">
        <v>1</v>
      </c>
      <c r="S58" s="7" t="s">
        <v>252</v>
      </c>
      <c r="T58" s="7" t="s">
        <v>43</v>
      </c>
      <c r="U58" s="16" t="s">
        <v>256</v>
      </c>
      <c r="V58" s="17"/>
      <c r="W58" s="14"/>
      <c r="X58" s="14"/>
    </row>
    <row r="59" ht="15" customHeight="1" spans="1:24">
      <c r="A59" s="7">
        <v>55</v>
      </c>
      <c r="B59" s="7" t="s">
        <v>28</v>
      </c>
      <c r="C59" s="7" t="s">
        <v>257</v>
      </c>
      <c r="D59" s="7" t="s">
        <v>258</v>
      </c>
      <c r="E59" s="7">
        <v>4</v>
      </c>
      <c r="F59" s="8">
        <v>41.16</v>
      </c>
      <c r="G59" s="8">
        <f t="shared" si="1"/>
        <v>40.16</v>
      </c>
      <c r="H59" s="8">
        <v>110.4</v>
      </c>
      <c r="I59" s="8">
        <v>90</v>
      </c>
      <c r="J59" s="8">
        <v>99.36</v>
      </c>
      <c r="K59" s="8">
        <v>5</v>
      </c>
      <c r="L59" s="8">
        <v>0</v>
      </c>
      <c r="M59" s="8">
        <v>0</v>
      </c>
      <c r="N59" s="8">
        <v>104.36</v>
      </c>
      <c r="O59" s="7" t="s">
        <v>31</v>
      </c>
      <c r="P59" s="7" t="s">
        <v>143</v>
      </c>
      <c r="Q59" s="19" t="s">
        <v>69</v>
      </c>
      <c r="R59" s="7" t="s">
        <v>1</v>
      </c>
      <c r="S59" s="7" t="s">
        <v>161</v>
      </c>
      <c r="T59" s="7" t="s">
        <v>71</v>
      </c>
      <c r="U59" s="16" t="s">
        <v>259</v>
      </c>
      <c r="V59" s="20">
        <v>2.2</v>
      </c>
      <c r="W59" s="21">
        <f>G59*V59+10</f>
        <v>98.352</v>
      </c>
      <c r="X59" s="21">
        <f>H59-W59</f>
        <v>12.048</v>
      </c>
    </row>
    <row r="60" ht="15" customHeight="1" spans="1:24">
      <c r="A60" s="7">
        <v>56</v>
      </c>
      <c r="B60" s="7" t="s">
        <v>28</v>
      </c>
      <c r="C60" s="7" t="s">
        <v>260</v>
      </c>
      <c r="D60" s="7" t="s">
        <v>261</v>
      </c>
      <c r="E60" s="7">
        <v>11</v>
      </c>
      <c r="F60" s="8">
        <v>151.7</v>
      </c>
      <c r="G60" s="8">
        <f t="shared" si="1"/>
        <v>150.7</v>
      </c>
      <c r="H60" s="8">
        <v>160.7</v>
      </c>
      <c r="I60" s="8">
        <v>90</v>
      </c>
      <c r="J60" s="8">
        <v>144.63</v>
      </c>
      <c r="K60" s="8">
        <v>5</v>
      </c>
      <c r="L60" s="8">
        <v>0</v>
      </c>
      <c r="M60" s="8">
        <v>0</v>
      </c>
      <c r="N60" s="8">
        <v>149.63</v>
      </c>
      <c r="O60" s="7" t="s">
        <v>31</v>
      </c>
      <c r="P60" s="7" t="s">
        <v>40</v>
      </c>
      <c r="Q60" s="15" t="s">
        <v>41</v>
      </c>
      <c r="R60" s="7" t="s">
        <v>1</v>
      </c>
      <c r="S60" s="7" t="s">
        <v>64</v>
      </c>
      <c r="T60" s="7" t="s">
        <v>43</v>
      </c>
      <c r="U60" s="16" t="s">
        <v>262</v>
      </c>
      <c r="V60" s="17"/>
      <c r="W60" s="14"/>
      <c r="X60" s="14"/>
    </row>
    <row r="61" ht="15" customHeight="1" spans="1:24">
      <c r="A61" s="7">
        <v>57</v>
      </c>
      <c r="B61" s="7" t="s">
        <v>28</v>
      </c>
      <c r="C61" s="7" t="s">
        <v>263</v>
      </c>
      <c r="D61" s="7" t="s">
        <v>264</v>
      </c>
      <c r="E61" s="7">
        <v>2</v>
      </c>
      <c r="F61" s="8">
        <v>26</v>
      </c>
      <c r="G61" s="8">
        <f t="shared" si="1"/>
        <v>25</v>
      </c>
      <c r="H61" s="8">
        <v>60</v>
      </c>
      <c r="I61" s="8">
        <v>90</v>
      </c>
      <c r="J61" s="8">
        <v>54</v>
      </c>
      <c r="K61" s="8">
        <v>5</v>
      </c>
      <c r="L61" s="8">
        <v>0</v>
      </c>
      <c r="M61" s="8">
        <v>0</v>
      </c>
      <c r="N61" s="8">
        <v>59</v>
      </c>
      <c r="O61" s="7" t="s">
        <v>31</v>
      </c>
      <c r="P61" s="7" t="s">
        <v>40</v>
      </c>
      <c r="Q61" s="15" t="s">
        <v>41</v>
      </c>
      <c r="R61" s="7" t="s">
        <v>1</v>
      </c>
      <c r="S61" s="7" t="s">
        <v>265</v>
      </c>
      <c r="T61" s="7" t="s">
        <v>43</v>
      </c>
      <c r="U61" s="16" t="s">
        <v>266</v>
      </c>
      <c r="V61" s="17"/>
      <c r="W61" s="14"/>
      <c r="X61" s="14"/>
    </row>
    <row r="62" ht="15" customHeight="1" spans="1:24">
      <c r="A62" s="7">
        <v>58</v>
      </c>
      <c r="B62" s="7" t="s">
        <v>28</v>
      </c>
      <c r="C62" s="7" t="s">
        <v>267</v>
      </c>
      <c r="D62" s="7" t="s">
        <v>268</v>
      </c>
      <c r="E62" s="7">
        <v>22</v>
      </c>
      <c r="F62" s="8">
        <v>386</v>
      </c>
      <c r="G62" s="8">
        <f t="shared" si="1"/>
        <v>385</v>
      </c>
      <c r="H62" s="8">
        <v>386</v>
      </c>
      <c r="I62" s="8">
        <v>90</v>
      </c>
      <c r="J62" s="8">
        <v>347.4</v>
      </c>
      <c r="K62" s="8">
        <v>5</v>
      </c>
      <c r="L62" s="8">
        <v>0</v>
      </c>
      <c r="M62" s="8">
        <v>0</v>
      </c>
      <c r="N62" s="8">
        <v>352.4</v>
      </c>
      <c r="O62" s="7" t="s">
        <v>31</v>
      </c>
      <c r="P62" s="7" t="s">
        <v>32</v>
      </c>
      <c r="Q62" s="15" t="s">
        <v>33</v>
      </c>
      <c r="R62" s="7" t="s">
        <v>1</v>
      </c>
      <c r="S62" s="7" t="s">
        <v>86</v>
      </c>
      <c r="T62" s="7" t="s">
        <v>35</v>
      </c>
      <c r="U62" s="16" t="s">
        <v>269</v>
      </c>
      <c r="V62" s="17"/>
      <c r="W62" s="14"/>
      <c r="X62" s="14"/>
    </row>
    <row r="63" ht="15" customHeight="1" spans="1:24">
      <c r="A63" s="7">
        <v>59</v>
      </c>
      <c r="B63" s="7" t="s">
        <v>28</v>
      </c>
      <c r="C63" s="7" t="s">
        <v>270</v>
      </c>
      <c r="D63" s="7" t="s">
        <v>271</v>
      </c>
      <c r="E63" s="7">
        <v>2</v>
      </c>
      <c r="F63" s="8">
        <v>18</v>
      </c>
      <c r="G63" s="8">
        <f t="shared" si="1"/>
        <v>17</v>
      </c>
      <c r="H63" s="8">
        <v>44</v>
      </c>
      <c r="I63" s="8">
        <v>90</v>
      </c>
      <c r="J63" s="8">
        <v>39.6</v>
      </c>
      <c r="K63" s="8">
        <v>5</v>
      </c>
      <c r="L63" s="8">
        <v>0</v>
      </c>
      <c r="M63" s="8">
        <v>0</v>
      </c>
      <c r="N63" s="8">
        <v>44.6</v>
      </c>
      <c r="O63" s="7" t="s">
        <v>31</v>
      </c>
      <c r="P63" s="7" t="s">
        <v>40</v>
      </c>
      <c r="Q63" s="15" t="s">
        <v>41</v>
      </c>
      <c r="R63" s="7" t="s">
        <v>1</v>
      </c>
      <c r="S63" s="7" t="s">
        <v>265</v>
      </c>
      <c r="T63" s="7" t="s">
        <v>43</v>
      </c>
      <c r="U63" s="16" t="s">
        <v>272</v>
      </c>
      <c r="V63" s="17"/>
      <c r="W63" s="14"/>
      <c r="X63" s="14"/>
    </row>
    <row r="64" ht="15" customHeight="1" spans="1:24">
      <c r="A64" s="7">
        <v>60</v>
      </c>
      <c r="B64" s="7" t="s">
        <v>28</v>
      </c>
      <c r="C64" s="7" t="s">
        <v>273</v>
      </c>
      <c r="D64" s="7" t="s">
        <v>274</v>
      </c>
      <c r="E64" s="7">
        <v>2</v>
      </c>
      <c r="F64" s="8">
        <v>33.04</v>
      </c>
      <c r="G64" s="8">
        <f t="shared" si="1"/>
        <v>32.04</v>
      </c>
      <c r="H64" s="8">
        <v>66.08</v>
      </c>
      <c r="I64" s="8">
        <v>90</v>
      </c>
      <c r="J64" s="8">
        <v>59.47</v>
      </c>
      <c r="K64" s="8">
        <v>5</v>
      </c>
      <c r="L64" s="8">
        <v>0</v>
      </c>
      <c r="M64" s="8">
        <v>0</v>
      </c>
      <c r="N64" s="8">
        <v>64.47</v>
      </c>
      <c r="O64" s="7" t="s">
        <v>31</v>
      </c>
      <c r="P64" s="7" t="s">
        <v>32</v>
      </c>
      <c r="Q64" s="15" t="s">
        <v>33</v>
      </c>
      <c r="R64" s="7" t="s">
        <v>1</v>
      </c>
      <c r="S64" s="7" t="s">
        <v>34</v>
      </c>
      <c r="T64" s="7" t="s">
        <v>35</v>
      </c>
      <c r="U64" s="16" t="s">
        <v>275</v>
      </c>
      <c r="V64" s="17"/>
      <c r="W64" s="14"/>
      <c r="X64" s="14"/>
    </row>
    <row r="65" ht="15" customHeight="1" spans="1:24">
      <c r="A65" s="7">
        <v>61</v>
      </c>
      <c r="B65" s="7" t="s">
        <v>28</v>
      </c>
      <c r="C65" s="7" t="s">
        <v>276</v>
      </c>
      <c r="D65" s="7" t="s">
        <v>277</v>
      </c>
      <c r="E65" s="7">
        <v>19</v>
      </c>
      <c r="F65" s="8">
        <v>174.03</v>
      </c>
      <c r="G65" s="8">
        <f t="shared" si="1"/>
        <v>173.03</v>
      </c>
      <c r="H65" s="8">
        <v>174.03</v>
      </c>
      <c r="I65" s="8">
        <v>90</v>
      </c>
      <c r="J65" s="8">
        <v>156.63</v>
      </c>
      <c r="K65" s="8">
        <v>5</v>
      </c>
      <c r="L65" s="8">
        <v>0</v>
      </c>
      <c r="M65" s="8">
        <v>0</v>
      </c>
      <c r="N65" s="8">
        <v>161.63</v>
      </c>
      <c r="O65" s="7" t="s">
        <v>31</v>
      </c>
      <c r="P65" s="7" t="s">
        <v>32</v>
      </c>
      <c r="Q65" s="15" t="s">
        <v>33</v>
      </c>
      <c r="R65" s="7" t="s">
        <v>1</v>
      </c>
      <c r="S65" s="7" t="s">
        <v>278</v>
      </c>
      <c r="T65" s="7" t="s">
        <v>35</v>
      </c>
      <c r="U65" s="16" t="s">
        <v>279</v>
      </c>
      <c r="V65" s="17"/>
      <c r="W65" s="14"/>
      <c r="X65" s="14"/>
    </row>
    <row r="66" ht="15" customHeight="1" spans="1:24">
      <c r="A66" s="7">
        <v>62</v>
      </c>
      <c r="B66" s="7" t="s">
        <v>28</v>
      </c>
      <c r="C66" s="7" t="s">
        <v>280</v>
      </c>
      <c r="D66" s="7" t="s">
        <v>281</v>
      </c>
      <c r="E66" s="7">
        <v>5</v>
      </c>
      <c r="F66" s="8">
        <v>82.6</v>
      </c>
      <c r="G66" s="8">
        <f t="shared" si="1"/>
        <v>81.6</v>
      </c>
      <c r="H66" s="8">
        <v>99.12</v>
      </c>
      <c r="I66" s="8">
        <v>90</v>
      </c>
      <c r="J66" s="8">
        <v>89.21</v>
      </c>
      <c r="K66" s="8">
        <v>5</v>
      </c>
      <c r="L66" s="8">
        <v>0</v>
      </c>
      <c r="M66" s="8">
        <v>0</v>
      </c>
      <c r="N66" s="8">
        <v>94.21</v>
      </c>
      <c r="O66" s="7" t="s">
        <v>31</v>
      </c>
      <c r="P66" s="7" t="s">
        <v>32</v>
      </c>
      <c r="Q66" s="15" t="s">
        <v>33</v>
      </c>
      <c r="R66" s="7" t="s">
        <v>1</v>
      </c>
      <c r="S66" s="7" t="s">
        <v>34</v>
      </c>
      <c r="T66" s="7" t="s">
        <v>35</v>
      </c>
      <c r="U66" s="16" t="s">
        <v>282</v>
      </c>
      <c r="V66" s="18"/>
      <c r="W66" s="14"/>
      <c r="X66" s="14"/>
    </row>
    <row r="67" ht="15" customHeight="1" spans="1:24">
      <c r="A67" s="7">
        <v>63</v>
      </c>
      <c r="B67" s="7" t="s">
        <v>28</v>
      </c>
      <c r="C67" s="7" t="s">
        <v>283</v>
      </c>
      <c r="D67" s="7" t="s">
        <v>284</v>
      </c>
      <c r="E67" s="7">
        <v>2</v>
      </c>
      <c r="F67" s="8">
        <v>39</v>
      </c>
      <c r="G67" s="8">
        <f t="shared" si="1"/>
        <v>38</v>
      </c>
      <c r="H67" s="8">
        <v>78</v>
      </c>
      <c r="I67" s="8">
        <v>90</v>
      </c>
      <c r="J67" s="8">
        <v>70.2</v>
      </c>
      <c r="K67" s="8">
        <v>5</v>
      </c>
      <c r="L67" s="8">
        <v>20</v>
      </c>
      <c r="M67" s="8">
        <v>0</v>
      </c>
      <c r="N67" s="8">
        <v>95.2</v>
      </c>
      <c r="O67" s="7" t="s">
        <v>31</v>
      </c>
      <c r="P67" s="7" t="s">
        <v>32</v>
      </c>
      <c r="Q67" s="15" t="s">
        <v>33</v>
      </c>
      <c r="R67" s="7" t="s">
        <v>1</v>
      </c>
      <c r="S67" s="7" t="s">
        <v>188</v>
      </c>
      <c r="T67" s="7" t="s">
        <v>35</v>
      </c>
      <c r="U67" s="16" t="s">
        <v>285</v>
      </c>
      <c r="V67" s="17"/>
      <c r="W67" s="14"/>
      <c r="X67" s="14"/>
    </row>
    <row r="68" ht="15" customHeight="1" spans="1:24">
      <c r="A68" s="7">
        <v>64</v>
      </c>
      <c r="B68" s="7" t="s">
        <v>28</v>
      </c>
      <c r="C68" s="7" t="s">
        <v>286</v>
      </c>
      <c r="D68" s="7" t="s">
        <v>287</v>
      </c>
      <c r="E68" s="7">
        <v>79</v>
      </c>
      <c r="F68" s="8">
        <v>267.02</v>
      </c>
      <c r="G68" s="8">
        <f t="shared" si="1"/>
        <v>266.02</v>
      </c>
      <c r="H68" s="8">
        <v>267.02</v>
      </c>
      <c r="I68" s="8">
        <v>90</v>
      </c>
      <c r="J68" s="8">
        <v>240.32</v>
      </c>
      <c r="K68" s="8">
        <v>2</v>
      </c>
      <c r="L68" s="8">
        <v>0</v>
      </c>
      <c r="M68" s="8">
        <v>0</v>
      </c>
      <c r="N68" s="8">
        <v>242.32</v>
      </c>
      <c r="O68" s="7" t="s">
        <v>31</v>
      </c>
      <c r="P68" s="7" t="s">
        <v>32</v>
      </c>
      <c r="Q68" s="15" t="s">
        <v>33</v>
      </c>
      <c r="R68" s="7" t="s">
        <v>1</v>
      </c>
      <c r="S68" s="7" t="s">
        <v>288</v>
      </c>
      <c r="T68" s="7" t="s">
        <v>35</v>
      </c>
      <c r="U68" s="16" t="s">
        <v>289</v>
      </c>
      <c r="V68" s="17"/>
      <c r="W68" s="14"/>
      <c r="X68" s="14"/>
    </row>
    <row r="69" ht="15" customHeight="1" spans="1:24">
      <c r="A69" s="7">
        <v>65</v>
      </c>
      <c r="B69" s="7" t="s">
        <v>28</v>
      </c>
      <c r="C69" s="7" t="s">
        <v>290</v>
      </c>
      <c r="D69" s="7" t="s">
        <v>291</v>
      </c>
      <c r="E69" s="7">
        <v>19</v>
      </c>
      <c r="F69" s="8">
        <v>285</v>
      </c>
      <c r="G69" s="8">
        <f t="shared" si="1"/>
        <v>284</v>
      </c>
      <c r="H69" s="8">
        <v>513</v>
      </c>
      <c r="I69" s="8">
        <v>90</v>
      </c>
      <c r="J69" s="8">
        <v>461.7</v>
      </c>
      <c r="K69" s="8">
        <v>5</v>
      </c>
      <c r="L69" s="8">
        <v>0</v>
      </c>
      <c r="M69" s="8">
        <v>0</v>
      </c>
      <c r="N69" s="8">
        <v>466.7</v>
      </c>
      <c r="O69" s="7" t="s">
        <v>31</v>
      </c>
      <c r="P69" s="7" t="s">
        <v>292</v>
      </c>
      <c r="Q69" s="15" t="s">
        <v>293</v>
      </c>
      <c r="R69" s="7" t="s">
        <v>1</v>
      </c>
      <c r="S69" s="7" t="s">
        <v>294</v>
      </c>
      <c r="T69" s="7" t="s">
        <v>71</v>
      </c>
      <c r="U69" s="16" t="s">
        <v>295</v>
      </c>
      <c r="V69" s="17"/>
      <c r="W69" s="14"/>
      <c r="X69" s="14"/>
    </row>
    <row r="70" ht="15" customHeight="1" spans="1:24">
      <c r="A70" s="7">
        <v>66</v>
      </c>
      <c r="B70" s="7" t="s">
        <v>28</v>
      </c>
      <c r="C70" s="7" t="s">
        <v>296</v>
      </c>
      <c r="D70" s="7" t="s">
        <v>297</v>
      </c>
      <c r="E70" s="7">
        <v>9</v>
      </c>
      <c r="F70" s="8">
        <v>148.68</v>
      </c>
      <c r="G70" s="8">
        <f t="shared" ref="G70:G101" si="2">F70-1</f>
        <v>147.68</v>
      </c>
      <c r="H70" s="8">
        <v>148.68</v>
      </c>
      <c r="I70" s="8">
        <v>90</v>
      </c>
      <c r="J70" s="8">
        <v>133.81</v>
      </c>
      <c r="K70" s="8">
        <v>5</v>
      </c>
      <c r="L70" s="8">
        <v>0</v>
      </c>
      <c r="M70" s="8">
        <v>0</v>
      </c>
      <c r="N70" s="8">
        <v>138.81</v>
      </c>
      <c r="O70" s="7" t="s">
        <v>31</v>
      </c>
      <c r="P70" s="7" t="s">
        <v>32</v>
      </c>
      <c r="Q70" s="15" t="s">
        <v>33</v>
      </c>
      <c r="R70" s="7" t="s">
        <v>1</v>
      </c>
      <c r="S70" s="7" t="s">
        <v>34</v>
      </c>
      <c r="T70" s="7" t="s">
        <v>35</v>
      </c>
      <c r="U70" s="16" t="s">
        <v>298</v>
      </c>
      <c r="V70" s="17"/>
      <c r="W70" s="14"/>
      <c r="X70" s="14"/>
    </row>
    <row r="71" ht="15" customHeight="1" spans="1:24">
      <c r="A71" s="7">
        <v>67</v>
      </c>
      <c r="B71" s="7" t="s">
        <v>28</v>
      </c>
      <c r="C71" s="7" t="s">
        <v>299</v>
      </c>
      <c r="D71" s="7" t="s">
        <v>300</v>
      </c>
      <c r="E71" s="7">
        <v>3</v>
      </c>
      <c r="F71" s="8">
        <v>50.4</v>
      </c>
      <c r="G71" s="8">
        <f t="shared" si="2"/>
        <v>49.4</v>
      </c>
      <c r="H71" s="8">
        <v>60.48</v>
      </c>
      <c r="I71" s="8">
        <v>90</v>
      </c>
      <c r="J71" s="8">
        <v>54.43</v>
      </c>
      <c r="K71" s="8">
        <v>5</v>
      </c>
      <c r="L71" s="8">
        <v>0</v>
      </c>
      <c r="M71" s="8">
        <v>0</v>
      </c>
      <c r="N71" s="8">
        <v>59.43</v>
      </c>
      <c r="O71" s="7" t="s">
        <v>31</v>
      </c>
      <c r="P71" s="7" t="s">
        <v>32</v>
      </c>
      <c r="Q71" s="15" t="s">
        <v>33</v>
      </c>
      <c r="R71" s="7" t="s">
        <v>1</v>
      </c>
      <c r="S71" s="7" t="s">
        <v>54</v>
      </c>
      <c r="T71" s="7" t="s">
        <v>35</v>
      </c>
      <c r="U71" s="16" t="s">
        <v>301</v>
      </c>
      <c r="V71" s="18"/>
      <c r="W71" s="14"/>
      <c r="X71" s="14"/>
    </row>
    <row r="72" ht="15" customHeight="1" spans="1:24">
      <c r="A72" s="7">
        <v>68</v>
      </c>
      <c r="B72" s="7" t="s">
        <v>28</v>
      </c>
      <c r="C72" s="7" t="s">
        <v>302</v>
      </c>
      <c r="D72" s="7" t="s">
        <v>303</v>
      </c>
      <c r="E72" s="7">
        <v>17</v>
      </c>
      <c r="F72" s="8">
        <v>204.23</v>
      </c>
      <c r="G72" s="8">
        <f t="shared" si="2"/>
        <v>203.23</v>
      </c>
      <c r="H72" s="8">
        <v>326.76</v>
      </c>
      <c r="I72" s="8">
        <v>90</v>
      </c>
      <c r="J72" s="8">
        <v>294.08</v>
      </c>
      <c r="K72" s="8">
        <v>5</v>
      </c>
      <c r="L72" s="8">
        <v>0</v>
      </c>
      <c r="M72" s="8">
        <v>0</v>
      </c>
      <c r="N72" s="8">
        <v>299.08</v>
      </c>
      <c r="O72" s="7" t="s">
        <v>31</v>
      </c>
      <c r="P72" s="7" t="s">
        <v>151</v>
      </c>
      <c r="Q72" s="15" t="s">
        <v>122</v>
      </c>
      <c r="R72" s="7" t="s">
        <v>1</v>
      </c>
      <c r="S72" s="7" t="s">
        <v>304</v>
      </c>
      <c r="T72" s="7" t="s">
        <v>71</v>
      </c>
      <c r="U72" s="16" t="s">
        <v>305</v>
      </c>
      <c r="V72" s="17"/>
      <c r="W72" s="14"/>
      <c r="X72" s="14"/>
    </row>
    <row r="73" ht="15" customHeight="1" spans="1:24">
      <c r="A73" s="7">
        <v>69</v>
      </c>
      <c r="B73" s="7" t="s">
        <v>28</v>
      </c>
      <c r="C73" s="7" t="s">
        <v>306</v>
      </c>
      <c r="D73" s="7" t="s">
        <v>307</v>
      </c>
      <c r="E73" s="7">
        <v>6</v>
      </c>
      <c r="F73" s="8">
        <v>58</v>
      </c>
      <c r="G73" s="8">
        <f t="shared" si="2"/>
        <v>57</v>
      </c>
      <c r="H73" s="8">
        <v>112.6</v>
      </c>
      <c r="I73" s="8">
        <v>90</v>
      </c>
      <c r="J73" s="8">
        <v>101.34</v>
      </c>
      <c r="K73" s="8">
        <v>5</v>
      </c>
      <c r="L73" s="8">
        <v>0</v>
      </c>
      <c r="M73" s="8">
        <v>0</v>
      </c>
      <c r="N73" s="8">
        <v>106.34</v>
      </c>
      <c r="O73" s="7" t="s">
        <v>31</v>
      </c>
      <c r="P73" s="7" t="s">
        <v>40</v>
      </c>
      <c r="Q73" s="15" t="s">
        <v>41</v>
      </c>
      <c r="R73" s="7" t="s">
        <v>1</v>
      </c>
      <c r="S73" s="7" t="s">
        <v>82</v>
      </c>
      <c r="T73" s="7" t="s">
        <v>43</v>
      </c>
      <c r="U73" s="16" t="s">
        <v>308</v>
      </c>
      <c r="V73" s="17"/>
      <c r="W73" s="14"/>
      <c r="X73" s="14"/>
    </row>
    <row r="74" ht="15" customHeight="1" spans="1:24">
      <c r="A74" s="7">
        <v>70</v>
      </c>
      <c r="B74" s="7" t="s">
        <v>28</v>
      </c>
      <c r="C74" s="7" t="s">
        <v>306</v>
      </c>
      <c r="D74" s="7" t="s">
        <v>309</v>
      </c>
      <c r="E74" s="7">
        <v>3</v>
      </c>
      <c r="F74" s="8">
        <v>57</v>
      </c>
      <c r="G74" s="8">
        <f t="shared" si="2"/>
        <v>56</v>
      </c>
      <c r="H74" s="8">
        <v>110.8</v>
      </c>
      <c r="I74" s="8">
        <v>90</v>
      </c>
      <c r="J74" s="8">
        <v>99.72</v>
      </c>
      <c r="K74" s="8">
        <v>2</v>
      </c>
      <c r="L74" s="8">
        <v>0</v>
      </c>
      <c r="M74" s="8">
        <v>0</v>
      </c>
      <c r="N74" s="8">
        <v>101.72</v>
      </c>
      <c r="O74" s="7" t="s">
        <v>31</v>
      </c>
      <c r="P74" s="7" t="s">
        <v>40</v>
      </c>
      <c r="Q74" s="15" t="s">
        <v>41</v>
      </c>
      <c r="R74" s="7" t="s">
        <v>1</v>
      </c>
      <c r="S74" s="7" t="s">
        <v>252</v>
      </c>
      <c r="T74" s="7" t="s">
        <v>43</v>
      </c>
      <c r="U74" s="16" t="s">
        <v>310</v>
      </c>
      <c r="V74" s="17"/>
      <c r="W74" s="14"/>
      <c r="X74" s="14"/>
    </row>
    <row r="75" ht="15" customHeight="1" spans="1:24">
      <c r="A75" s="7">
        <v>71</v>
      </c>
      <c r="B75" s="7" t="s">
        <v>28</v>
      </c>
      <c r="C75" s="7" t="s">
        <v>311</v>
      </c>
      <c r="D75" s="7" t="s">
        <v>312</v>
      </c>
      <c r="E75" s="7">
        <v>9</v>
      </c>
      <c r="F75" s="8">
        <v>82</v>
      </c>
      <c r="G75" s="8">
        <f t="shared" si="2"/>
        <v>81</v>
      </c>
      <c r="H75" s="8">
        <v>98.4</v>
      </c>
      <c r="I75" s="8">
        <v>90</v>
      </c>
      <c r="J75" s="8">
        <v>88.56</v>
      </c>
      <c r="K75" s="8">
        <v>5</v>
      </c>
      <c r="L75" s="8">
        <v>0</v>
      </c>
      <c r="M75" s="8">
        <v>0</v>
      </c>
      <c r="N75" s="8">
        <v>93.56</v>
      </c>
      <c r="O75" s="7" t="s">
        <v>31</v>
      </c>
      <c r="P75" s="7" t="s">
        <v>32</v>
      </c>
      <c r="Q75" s="15" t="s">
        <v>33</v>
      </c>
      <c r="R75" s="7" t="s">
        <v>1</v>
      </c>
      <c r="S75" s="7" t="s">
        <v>313</v>
      </c>
      <c r="T75" s="7" t="s">
        <v>35</v>
      </c>
      <c r="U75" s="16" t="s">
        <v>314</v>
      </c>
      <c r="V75" s="18"/>
      <c r="W75" s="14"/>
      <c r="X75" s="14"/>
    </row>
    <row r="76" ht="15" customHeight="1" spans="1:24">
      <c r="A76" s="7">
        <v>72</v>
      </c>
      <c r="B76" s="7" t="s">
        <v>28</v>
      </c>
      <c r="C76" s="7" t="s">
        <v>315</v>
      </c>
      <c r="D76" s="7" t="s">
        <v>316</v>
      </c>
      <c r="E76" s="7">
        <v>37</v>
      </c>
      <c r="F76" s="8">
        <v>591</v>
      </c>
      <c r="G76" s="8">
        <f t="shared" si="2"/>
        <v>590</v>
      </c>
      <c r="H76" s="8">
        <v>591</v>
      </c>
      <c r="I76" s="8">
        <v>90</v>
      </c>
      <c r="J76" s="8">
        <v>531.9</v>
      </c>
      <c r="K76" s="8">
        <v>5</v>
      </c>
      <c r="L76" s="8">
        <v>0</v>
      </c>
      <c r="M76" s="8">
        <v>0</v>
      </c>
      <c r="N76" s="8">
        <v>536.9</v>
      </c>
      <c r="O76" s="7" t="s">
        <v>31</v>
      </c>
      <c r="P76" s="7" t="s">
        <v>32</v>
      </c>
      <c r="Q76" s="15" t="s">
        <v>33</v>
      </c>
      <c r="R76" s="7" t="s">
        <v>1</v>
      </c>
      <c r="S76" s="7" t="s">
        <v>313</v>
      </c>
      <c r="T76" s="7" t="s">
        <v>35</v>
      </c>
      <c r="U76" s="16" t="s">
        <v>317</v>
      </c>
      <c r="V76" s="17"/>
      <c r="W76" s="14"/>
      <c r="X76" s="14"/>
    </row>
    <row r="77" ht="15" customHeight="1" spans="1:24">
      <c r="A77" s="7">
        <v>73</v>
      </c>
      <c r="B77" s="7" t="s">
        <v>28</v>
      </c>
      <c r="C77" s="7" t="s">
        <v>318</v>
      </c>
      <c r="D77" s="7" t="s">
        <v>319</v>
      </c>
      <c r="E77" s="7">
        <v>4</v>
      </c>
      <c r="F77" s="8">
        <v>22.4</v>
      </c>
      <c r="G77" s="8">
        <f t="shared" si="2"/>
        <v>21.4</v>
      </c>
      <c r="H77" s="8">
        <v>52.8</v>
      </c>
      <c r="I77" s="8">
        <v>90</v>
      </c>
      <c r="J77" s="8">
        <v>47.52</v>
      </c>
      <c r="K77" s="8">
        <v>5</v>
      </c>
      <c r="L77" s="8">
        <v>0</v>
      </c>
      <c r="M77" s="8">
        <v>0</v>
      </c>
      <c r="N77" s="8">
        <v>52.52</v>
      </c>
      <c r="O77" s="7" t="s">
        <v>31</v>
      </c>
      <c r="P77" s="7" t="s">
        <v>40</v>
      </c>
      <c r="Q77" s="15" t="s">
        <v>41</v>
      </c>
      <c r="R77" s="7" t="s">
        <v>1</v>
      </c>
      <c r="S77" s="7" t="s">
        <v>82</v>
      </c>
      <c r="T77" s="7" t="s">
        <v>43</v>
      </c>
      <c r="U77" s="16" t="s">
        <v>320</v>
      </c>
      <c r="V77" s="17"/>
      <c r="W77" s="14"/>
      <c r="X77" s="14"/>
    </row>
    <row r="78" ht="15" customHeight="1" spans="1:24">
      <c r="A78" s="7">
        <v>74</v>
      </c>
      <c r="B78" s="7" t="s">
        <v>28</v>
      </c>
      <c r="C78" s="7" t="s">
        <v>321</v>
      </c>
      <c r="D78" s="7" t="s">
        <v>322</v>
      </c>
      <c r="E78" s="7">
        <v>1</v>
      </c>
      <c r="F78" s="8">
        <v>18.1</v>
      </c>
      <c r="G78" s="8">
        <f t="shared" si="2"/>
        <v>17.1</v>
      </c>
      <c r="H78" s="8">
        <v>44.2</v>
      </c>
      <c r="I78" s="8">
        <v>90</v>
      </c>
      <c r="J78" s="8">
        <v>39.78</v>
      </c>
      <c r="K78" s="8">
        <v>5</v>
      </c>
      <c r="L78" s="8">
        <v>0</v>
      </c>
      <c r="M78" s="8">
        <v>0</v>
      </c>
      <c r="N78" s="8">
        <v>44.78</v>
      </c>
      <c r="O78" s="7" t="s">
        <v>31</v>
      </c>
      <c r="P78" s="7" t="s">
        <v>58</v>
      </c>
      <c r="Q78" s="15" t="s">
        <v>59</v>
      </c>
      <c r="R78" s="7" t="s">
        <v>1</v>
      </c>
      <c r="S78" s="7" t="s">
        <v>323</v>
      </c>
      <c r="T78" s="7" t="s">
        <v>43</v>
      </c>
      <c r="U78" s="16" t="s">
        <v>324</v>
      </c>
      <c r="V78" s="17"/>
      <c r="W78" s="14"/>
      <c r="X78" s="14"/>
    </row>
    <row r="79" ht="15" customHeight="1" spans="1:24">
      <c r="A79" s="7">
        <v>75</v>
      </c>
      <c r="B79" s="7" t="s">
        <v>28</v>
      </c>
      <c r="C79" s="7" t="s">
        <v>325</v>
      </c>
      <c r="D79" s="7" t="s">
        <v>326</v>
      </c>
      <c r="E79" s="7">
        <v>7</v>
      </c>
      <c r="F79" s="8">
        <v>88.47</v>
      </c>
      <c r="G79" s="8">
        <f t="shared" si="2"/>
        <v>87.47</v>
      </c>
      <c r="H79" s="8">
        <v>167.44</v>
      </c>
      <c r="I79" s="8">
        <v>90</v>
      </c>
      <c r="J79" s="8">
        <v>150.7</v>
      </c>
      <c r="K79" s="8">
        <v>0</v>
      </c>
      <c r="L79" s="8">
        <v>0</v>
      </c>
      <c r="M79" s="8">
        <v>0</v>
      </c>
      <c r="N79" s="8">
        <v>150.7</v>
      </c>
      <c r="O79" s="7" t="s">
        <v>31</v>
      </c>
      <c r="P79" s="7" t="s">
        <v>58</v>
      </c>
      <c r="Q79" s="15" t="s">
        <v>59</v>
      </c>
      <c r="R79" s="7" t="s">
        <v>327</v>
      </c>
      <c r="S79" s="7" t="s">
        <v>328</v>
      </c>
      <c r="T79" s="7" t="s">
        <v>43</v>
      </c>
      <c r="U79" s="16" t="s">
        <v>329</v>
      </c>
      <c r="V79" s="17"/>
      <c r="W79" s="14"/>
      <c r="X79" s="14"/>
    </row>
    <row r="80" ht="15" customHeight="1" spans="1:24">
      <c r="A80" s="7">
        <v>76</v>
      </c>
      <c r="B80" s="7" t="s">
        <v>28</v>
      </c>
      <c r="C80" s="7" t="s">
        <v>330</v>
      </c>
      <c r="D80" s="7" t="s">
        <v>331</v>
      </c>
      <c r="E80" s="7">
        <v>37</v>
      </c>
      <c r="F80" s="8">
        <v>207.2</v>
      </c>
      <c r="G80" s="8">
        <f t="shared" si="2"/>
        <v>206.2</v>
      </c>
      <c r="H80" s="8">
        <v>422.4</v>
      </c>
      <c r="I80" s="8">
        <v>90</v>
      </c>
      <c r="J80" s="8">
        <v>380.16</v>
      </c>
      <c r="K80" s="8">
        <v>5</v>
      </c>
      <c r="L80" s="8">
        <v>0</v>
      </c>
      <c r="M80" s="8">
        <v>0</v>
      </c>
      <c r="N80" s="8">
        <v>385.16</v>
      </c>
      <c r="O80" s="7" t="s">
        <v>31</v>
      </c>
      <c r="P80" s="7" t="s">
        <v>143</v>
      </c>
      <c r="Q80" s="19" t="s">
        <v>69</v>
      </c>
      <c r="R80" s="7" t="s">
        <v>1</v>
      </c>
      <c r="S80" s="7" t="s">
        <v>332</v>
      </c>
      <c r="T80" s="7" t="s">
        <v>71</v>
      </c>
      <c r="U80" s="16" t="s">
        <v>333</v>
      </c>
      <c r="V80" s="20">
        <v>1.8</v>
      </c>
      <c r="W80" s="21">
        <f>G80*V80+10</f>
        <v>381.16</v>
      </c>
      <c r="X80" s="21">
        <f>H80-W80</f>
        <v>41.24</v>
      </c>
    </row>
    <row r="81" ht="15" customHeight="1" spans="1:24">
      <c r="A81" s="7">
        <v>77</v>
      </c>
      <c r="B81" s="7" t="s">
        <v>28</v>
      </c>
      <c r="C81" s="7" t="s">
        <v>334</v>
      </c>
      <c r="D81" s="7" t="s">
        <v>335</v>
      </c>
      <c r="E81" s="7">
        <v>9</v>
      </c>
      <c r="F81" s="8">
        <v>141.5</v>
      </c>
      <c r="G81" s="8">
        <f t="shared" si="2"/>
        <v>140.5</v>
      </c>
      <c r="H81" s="8">
        <v>254.7</v>
      </c>
      <c r="I81" s="8">
        <v>90</v>
      </c>
      <c r="J81" s="8">
        <v>229.23</v>
      </c>
      <c r="K81" s="8">
        <v>5</v>
      </c>
      <c r="L81" s="8">
        <v>0</v>
      </c>
      <c r="M81" s="8">
        <v>-25</v>
      </c>
      <c r="N81" s="8">
        <v>209.23</v>
      </c>
      <c r="O81" s="7" t="s">
        <v>31</v>
      </c>
      <c r="P81" s="7" t="s">
        <v>292</v>
      </c>
      <c r="Q81" s="15" t="s">
        <v>293</v>
      </c>
      <c r="R81" s="7" t="s">
        <v>1</v>
      </c>
      <c r="S81" s="7" t="s">
        <v>294</v>
      </c>
      <c r="T81" s="7" t="s">
        <v>71</v>
      </c>
      <c r="U81" s="16" t="s">
        <v>336</v>
      </c>
      <c r="V81" s="17"/>
      <c r="W81" s="14"/>
      <c r="X81" s="14"/>
    </row>
    <row r="82" ht="15" customHeight="1" spans="1:24">
      <c r="A82" s="7">
        <v>78</v>
      </c>
      <c r="B82" s="7" t="s">
        <v>28</v>
      </c>
      <c r="C82" s="7" t="s">
        <v>337</v>
      </c>
      <c r="D82" s="7" t="s">
        <v>338</v>
      </c>
      <c r="E82" s="7">
        <v>2</v>
      </c>
      <c r="F82" s="8">
        <v>20.15</v>
      </c>
      <c r="G82" s="8">
        <f t="shared" si="2"/>
        <v>19.15</v>
      </c>
      <c r="H82" s="8">
        <v>40.3</v>
      </c>
      <c r="I82" s="8">
        <v>90</v>
      </c>
      <c r="J82" s="8">
        <v>36.27</v>
      </c>
      <c r="K82" s="8">
        <v>5</v>
      </c>
      <c r="L82" s="8">
        <v>0</v>
      </c>
      <c r="M82" s="8">
        <v>0</v>
      </c>
      <c r="N82" s="8">
        <v>41.27</v>
      </c>
      <c r="O82" s="7" t="s">
        <v>31</v>
      </c>
      <c r="P82" s="7" t="s">
        <v>32</v>
      </c>
      <c r="Q82" s="15" t="s">
        <v>33</v>
      </c>
      <c r="R82" s="7" t="s">
        <v>1</v>
      </c>
      <c r="S82" s="7" t="s">
        <v>86</v>
      </c>
      <c r="T82" s="7" t="s">
        <v>35</v>
      </c>
      <c r="U82" s="16" t="s">
        <v>339</v>
      </c>
      <c r="V82" s="17"/>
      <c r="W82" s="14"/>
      <c r="X82" s="14"/>
    </row>
    <row r="83" ht="15" customHeight="1" spans="1:24">
      <c r="A83" s="7">
        <v>79</v>
      </c>
      <c r="B83" s="7" t="s">
        <v>28</v>
      </c>
      <c r="C83" s="7" t="s">
        <v>340</v>
      </c>
      <c r="D83" s="7" t="s">
        <v>341</v>
      </c>
      <c r="E83" s="7">
        <v>34</v>
      </c>
      <c r="F83" s="8">
        <v>363.8</v>
      </c>
      <c r="G83" s="8">
        <f t="shared" si="2"/>
        <v>362.8</v>
      </c>
      <c r="H83" s="8">
        <v>363.8</v>
      </c>
      <c r="I83" s="8">
        <v>90</v>
      </c>
      <c r="J83" s="8">
        <v>327.42</v>
      </c>
      <c r="K83" s="8">
        <v>5</v>
      </c>
      <c r="L83" s="8">
        <v>0</v>
      </c>
      <c r="M83" s="8">
        <v>-10</v>
      </c>
      <c r="N83" s="8">
        <v>322.42</v>
      </c>
      <c r="O83" s="7" t="s">
        <v>31</v>
      </c>
      <c r="P83" s="7" t="s">
        <v>32</v>
      </c>
      <c r="Q83" s="15" t="s">
        <v>33</v>
      </c>
      <c r="R83" s="7" t="s">
        <v>1</v>
      </c>
      <c r="S83" s="7" t="s">
        <v>113</v>
      </c>
      <c r="T83" s="7" t="s">
        <v>35</v>
      </c>
      <c r="U83" s="16" t="s">
        <v>342</v>
      </c>
      <c r="V83" s="17"/>
      <c r="W83" s="14"/>
      <c r="X83" s="14"/>
    </row>
    <row r="84" ht="15" customHeight="1" spans="1:24">
      <c r="A84" s="7">
        <v>80</v>
      </c>
      <c r="B84" s="7" t="s">
        <v>28</v>
      </c>
      <c r="C84" s="7" t="s">
        <v>343</v>
      </c>
      <c r="D84" s="7" t="s">
        <v>344</v>
      </c>
      <c r="E84" s="7">
        <v>9</v>
      </c>
      <c r="F84" s="8">
        <v>220.07</v>
      </c>
      <c r="G84" s="8">
        <f t="shared" si="2"/>
        <v>219.07</v>
      </c>
      <c r="H84" s="8">
        <v>440.14</v>
      </c>
      <c r="I84" s="8">
        <v>90</v>
      </c>
      <c r="J84" s="8">
        <v>396.13</v>
      </c>
      <c r="K84" s="8">
        <v>5</v>
      </c>
      <c r="L84" s="8">
        <v>0</v>
      </c>
      <c r="M84" s="8">
        <v>-25</v>
      </c>
      <c r="N84" s="8">
        <v>376.13</v>
      </c>
      <c r="O84" s="7" t="s">
        <v>31</v>
      </c>
      <c r="P84" s="7" t="s">
        <v>345</v>
      </c>
      <c r="Q84" s="15" t="s">
        <v>346</v>
      </c>
      <c r="R84" s="7" t="s">
        <v>1</v>
      </c>
      <c r="S84" s="7" t="s">
        <v>347</v>
      </c>
      <c r="T84" s="7" t="s">
        <v>71</v>
      </c>
      <c r="U84" s="16" t="s">
        <v>348</v>
      </c>
      <c r="V84" s="18"/>
      <c r="W84" s="14"/>
      <c r="X84" s="14"/>
    </row>
    <row r="85" ht="15" customHeight="1" spans="1:24">
      <c r="A85" s="7">
        <v>81</v>
      </c>
      <c r="B85" s="7" t="s">
        <v>28</v>
      </c>
      <c r="C85" s="7" t="s">
        <v>349</v>
      </c>
      <c r="D85" s="7" t="s">
        <v>350</v>
      </c>
      <c r="E85" s="7">
        <v>9</v>
      </c>
      <c r="F85" s="8">
        <v>150.3</v>
      </c>
      <c r="G85" s="8">
        <f t="shared" si="2"/>
        <v>149.3</v>
      </c>
      <c r="H85" s="8">
        <v>150.3</v>
      </c>
      <c r="I85" s="8">
        <v>90</v>
      </c>
      <c r="J85" s="8">
        <v>135.27</v>
      </c>
      <c r="K85" s="8">
        <v>5</v>
      </c>
      <c r="L85" s="8">
        <v>0</v>
      </c>
      <c r="M85" s="8">
        <v>-10</v>
      </c>
      <c r="N85" s="8">
        <v>130.27</v>
      </c>
      <c r="O85" s="7" t="s">
        <v>351</v>
      </c>
      <c r="P85" s="7" t="s">
        <v>32</v>
      </c>
      <c r="Q85" s="15" t="s">
        <v>33</v>
      </c>
      <c r="R85" s="7" t="s">
        <v>1</v>
      </c>
      <c r="S85" s="7" t="s">
        <v>34</v>
      </c>
      <c r="T85" s="7" t="s">
        <v>35</v>
      </c>
      <c r="U85" s="16" t="s">
        <v>352</v>
      </c>
      <c r="V85" s="17"/>
      <c r="W85" s="14"/>
      <c r="X85" s="14"/>
    </row>
    <row r="86" ht="15" customHeight="1" spans="1:24">
      <c r="A86" s="7">
        <v>82</v>
      </c>
      <c r="B86" s="7" t="s">
        <v>28</v>
      </c>
      <c r="C86" s="7" t="s">
        <v>353</v>
      </c>
      <c r="D86" s="7" t="s">
        <v>354</v>
      </c>
      <c r="E86" s="7">
        <v>25</v>
      </c>
      <c r="F86" s="8">
        <v>373.36</v>
      </c>
      <c r="G86" s="8">
        <f t="shared" si="2"/>
        <v>372.36</v>
      </c>
      <c r="H86" s="8">
        <v>373.36</v>
      </c>
      <c r="I86" s="8">
        <v>90</v>
      </c>
      <c r="J86" s="8">
        <v>336.02</v>
      </c>
      <c r="K86" s="8">
        <v>5</v>
      </c>
      <c r="L86" s="8">
        <v>0</v>
      </c>
      <c r="M86" s="8">
        <v>-25</v>
      </c>
      <c r="N86" s="8">
        <v>316.02</v>
      </c>
      <c r="O86" s="7" t="s">
        <v>31</v>
      </c>
      <c r="P86" s="7" t="s">
        <v>32</v>
      </c>
      <c r="Q86" s="15" t="s">
        <v>33</v>
      </c>
      <c r="R86" s="7" t="s">
        <v>1</v>
      </c>
      <c r="S86" s="7" t="s">
        <v>313</v>
      </c>
      <c r="T86" s="7" t="s">
        <v>35</v>
      </c>
      <c r="U86" s="16" t="s">
        <v>355</v>
      </c>
      <c r="V86" s="17"/>
      <c r="W86" s="14"/>
      <c r="X86" s="14"/>
    </row>
    <row r="87" ht="15" customHeight="1" spans="1:24">
      <c r="A87" s="7">
        <v>83</v>
      </c>
      <c r="B87" s="7" t="s">
        <v>28</v>
      </c>
      <c r="C87" s="7" t="s">
        <v>356</v>
      </c>
      <c r="D87" s="7" t="s">
        <v>357</v>
      </c>
      <c r="E87" s="7">
        <v>8</v>
      </c>
      <c r="F87" s="8">
        <v>69.7</v>
      </c>
      <c r="G87" s="8">
        <f t="shared" si="2"/>
        <v>68.7</v>
      </c>
      <c r="H87" s="8">
        <v>133.66</v>
      </c>
      <c r="I87" s="8">
        <v>90</v>
      </c>
      <c r="J87" s="8">
        <v>120.29</v>
      </c>
      <c r="K87" s="8">
        <v>5</v>
      </c>
      <c r="L87" s="8">
        <v>0</v>
      </c>
      <c r="M87" s="8">
        <v>0</v>
      </c>
      <c r="N87" s="8">
        <v>125.29</v>
      </c>
      <c r="O87" s="7" t="s">
        <v>31</v>
      </c>
      <c r="P87" s="7" t="s">
        <v>40</v>
      </c>
      <c r="Q87" s="15" t="s">
        <v>41</v>
      </c>
      <c r="R87" s="7" t="s">
        <v>1</v>
      </c>
      <c r="S87" s="7" t="s">
        <v>358</v>
      </c>
      <c r="T87" s="7" t="s">
        <v>43</v>
      </c>
      <c r="U87" s="16" t="s">
        <v>359</v>
      </c>
      <c r="V87" s="17"/>
      <c r="W87" s="14"/>
      <c r="X87" s="14"/>
    </row>
    <row r="88" ht="15" customHeight="1" spans="1:24">
      <c r="A88" s="7">
        <v>84</v>
      </c>
      <c r="B88" s="7" t="s">
        <v>28</v>
      </c>
      <c r="C88" s="7" t="s">
        <v>360</v>
      </c>
      <c r="D88" s="7" t="s">
        <v>361</v>
      </c>
      <c r="E88" s="7">
        <v>3</v>
      </c>
      <c r="F88" s="8">
        <v>28.83</v>
      </c>
      <c r="G88" s="8">
        <f t="shared" si="2"/>
        <v>27.83</v>
      </c>
      <c r="H88" s="8">
        <v>57.66</v>
      </c>
      <c r="I88" s="8">
        <v>90</v>
      </c>
      <c r="J88" s="8">
        <v>51.89</v>
      </c>
      <c r="K88" s="8">
        <v>5</v>
      </c>
      <c r="L88" s="8">
        <v>0</v>
      </c>
      <c r="M88" s="8">
        <v>0</v>
      </c>
      <c r="N88" s="8">
        <v>56.89</v>
      </c>
      <c r="O88" s="7" t="s">
        <v>31</v>
      </c>
      <c r="P88" s="7" t="s">
        <v>32</v>
      </c>
      <c r="Q88" s="15" t="s">
        <v>33</v>
      </c>
      <c r="R88" s="7" t="s">
        <v>1</v>
      </c>
      <c r="S88" s="7" t="s">
        <v>288</v>
      </c>
      <c r="T88" s="7" t="s">
        <v>35</v>
      </c>
      <c r="U88" s="16" t="s">
        <v>362</v>
      </c>
      <c r="V88" s="17"/>
      <c r="W88" s="14"/>
      <c r="X88" s="14"/>
    </row>
    <row r="89" ht="15" customHeight="1" spans="1:24">
      <c r="A89" s="7">
        <v>85</v>
      </c>
      <c r="B89" s="7" t="s">
        <v>28</v>
      </c>
      <c r="C89" s="7" t="s">
        <v>363</v>
      </c>
      <c r="D89" s="7" t="s">
        <v>364</v>
      </c>
      <c r="E89" s="7">
        <v>5</v>
      </c>
      <c r="F89" s="8">
        <v>36.8</v>
      </c>
      <c r="G89" s="8">
        <f t="shared" si="2"/>
        <v>35.8</v>
      </c>
      <c r="H89" s="8">
        <v>81.6</v>
      </c>
      <c r="I89" s="8">
        <v>90</v>
      </c>
      <c r="J89" s="8">
        <v>73.44</v>
      </c>
      <c r="K89" s="8">
        <v>5</v>
      </c>
      <c r="L89" s="8">
        <v>0</v>
      </c>
      <c r="M89" s="8">
        <v>0</v>
      </c>
      <c r="N89" s="8">
        <v>78.44</v>
      </c>
      <c r="O89" s="7" t="s">
        <v>31</v>
      </c>
      <c r="P89" s="7" t="s">
        <v>365</v>
      </c>
      <c r="Q89" s="15" t="s">
        <v>366</v>
      </c>
      <c r="R89" s="7" t="s">
        <v>1</v>
      </c>
      <c r="S89" s="7" t="s">
        <v>367</v>
      </c>
      <c r="T89" s="7" t="s">
        <v>43</v>
      </c>
      <c r="U89" s="16" t="s">
        <v>368</v>
      </c>
      <c r="V89" s="17"/>
      <c r="W89" s="14"/>
      <c r="X89" s="14"/>
    </row>
    <row r="90" ht="15" customHeight="1" spans="1:24">
      <c r="A90" s="7">
        <v>86</v>
      </c>
      <c r="B90" s="7" t="s">
        <v>28</v>
      </c>
      <c r="C90" s="7" t="s">
        <v>369</v>
      </c>
      <c r="D90" s="7" t="s">
        <v>370</v>
      </c>
      <c r="E90" s="7">
        <v>4</v>
      </c>
      <c r="F90" s="8">
        <v>68</v>
      </c>
      <c r="G90" s="8">
        <f t="shared" si="2"/>
        <v>67</v>
      </c>
      <c r="H90" s="8">
        <v>130.6</v>
      </c>
      <c r="I90" s="8">
        <v>90</v>
      </c>
      <c r="J90" s="8">
        <v>117.54</v>
      </c>
      <c r="K90" s="8">
        <v>5</v>
      </c>
      <c r="L90" s="8">
        <v>0</v>
      </c>
      <c r="M90" s="8">
        <v>-10</v>
      </c>
      <c r="N90" s="8">
        <v>112.54</v>
      </c>
      <c r="O90" s="7" t="s">
        <v>31</v>
      </c>
      <c r="P90" s="7" t="s">
        <v>40</v>
      </c>
      <c r="Q90" s="15" t="s">
        <v>41</v>
      </c>
      <c r="R90" s="7" t="s">
        <v>1</v>
      </c>
      <c r="S90" s="7" t="s">
        <v>265</v>
      </c>
      <c r="T90" s="7" t="s">
        <v>43</v>
      </c>
      <c r="U90" s="16" t="s">
        <v>371</v>
      </c>
      <c r="V90" s="17"/>
      <c r="W90" s="14"/>
      <c r="X90" s="14"/>
    </row>
    <row r="91" ht="15" customHeight="1" spans="1:24">
      <c r="A91" s="7">
        <v>87</v>
      </c>
      <c r="B91" s="7" t="s">
        <v>28</v>
      </c>
      <c r="C91" s="7" t="s">
        <v>369</v>
      </c>
      <c r="D91" s="7" t="s">
        <v>372</v>
      </c>
      <c r="E91" s="7">
        <v>15</v>
      </c>
      <c r="F91" s="8">
        <v>151</v>
      </c>
      <c r="G91" s="8">
        <f t="shared" si="2"/>
        <v>150</v>
      </c>
      <c r="H91" s="8">
        <v>151</v>
      </c>
      <c r="I91" s="8">
        <v>90</v>
      </c>
      <c r="J91" s="8">
        <v>135.9</v>
      </c>
      <c r="K91" s="8">
        <v>5</v>
      </c>
      <c r="L91" s="8">
        <v>0</v>
      </c>
      <c r="M91" s="8">
        <v>-10</v>
      </c>
      <c r="N91" s="8">
        <v>130.9</v>
      </c>
      <c r="O91" s="7" t="s">
        <v>31</v>
      </c>
      <c r="P91" s="7" t="s">
        <v>32</v>
      </c>
      <c r="Q91" s="15" t="s">
        <v>33</v>
      </c>
      <c r="R91" s="7" t="s">
        <v>1</v>
      </c>
      <c r="S91" s="7" t="s">
        <v>113</v>
      </c>
      <c r="T91" s="7" t="s">
        <v>35</v>
      </c>
      <c r="U91" s="16" t="s">
        <v>373</v>
      </c>
      <c r="V91" s="17"/>
      <c r="W91" s="14"/>
      <c r="X91" s="14"/>
    </row>
    <row r="92" ht="15" customHeight="1" spans="1:24">
      <c r="A92" s="7">
        <v>88</v>
      </c>
      <c r="B92" s="7" t="s">
        <v>28</v>
      </c>
      <c r="C92" s="7" t="s">
        <v>374</v>
      </c>
      <c r="D92" s="7" t="s">
        <v>375</v>
      </c>
      <c r="E92" s="7">
        <v>1</v>
      </c>
      <c r="F92" s="8">
        <v>16</v>
      </c>
      <c r="G92" s="8">
        <f t="shared" si="2"/>
        <v>15</v>
      </c>
      <c r="H92" s="8">
        <v>40</v>
      </c>
      <c r="I92" s="8">
        <v>90</v>
      </c>
      <c r="J92" s="8">
        <v>36</v>
      </c>
      <c r="K92" s="8">
        <v>5</v>
      </c>
      <c r="L92" s="8">
        <v>0</v>
      </c>
      <c r="M92" s="8">
        <v>0</v>
      </c>
      <c r="N92" s="8">
        <v>41</v>
      </c>
      <c r="O92" s="7" t="s">
        <v>31</v>
      </c>
      <c r="P92" s="7" t="s">
        <v>40</v>
      </c>
      <c r="Q92" s="15" t="s">
        <v>41</v>
      </c>
      <c r="R92" s="7" t="s">
        <v>1</v>
      </c>
      <c r="S92" s="7" t="s">
        <v>78</v>
      </c>
      <c r="T92" s="7" t="s">
        <v>43</v>
      </c>
      <c r="U92" s="16" t="s">
        <v>118</v>
      </c>
      <c r="V92" s="17"/>
      <c r="W92" s="14"/>
      <c r="X92" s="14"/>
    </row>
    <row r="93" ht="15" customHeight="1" spans="1:24">
      <c r="A93" s="7">
        <v>89</v>
      </c>
      <c r="B93" s="7" t="s">
        <v>28</v>
      </c>
      <c r="C93" s="7" t="s">
        <v>374</v>
      </c>
      <c r="D93" s="7" t="s">
        <v>376</v>
      </c>
      <c r="E93" s="7">
        <v>13</v>
      </c>
      <c r="F93" s="8">
        <v>126.2</v>
      </c>
      <c r="G93" s="8">
        <f t="shared" si="2"/>
        <v>125.2</v>
      </c>
      <c r="H93" s="8">
        <v>135.2</v>
      </c>
      <c r="I93" s="8">
        <v>90</v>
      </c>
      <c r="J93" s="8">
        <v>121.68</v>
      </c>
      <c r="K93" s="8">
        <v>5</v>
      </c>
      <c r="L93" s="8">
        <v>0</v>
      </c>
      <c r="M93" s="8">
        <v>-10</v>
      </c>
      <c r="N93" s="8">
        <v>116.68</v>
      </c>
      <c r="O93" s="7" t="s">
        <v>31</v>
      </c>
      <c r="P93" s="7" t="s">
        <v>40</v>
      </c>
      <c r="Q93" s="15" t="s">
        <v>41</v>
      </c>
      <c r="R93" s="7" t="s">
        <v>1</v>
      </c>
      <c r="S93" s="7" t="s">
        <v>82</v>
      </c>
      <c r="T93" s="7" t="s">
        <v>43</v>
      </c>
      <c r="U93" s="16" t="s">
        <v>377</v>
      </c>
      <c r="V93" s="17"/>
      <c r="W93" s="14"/>
      <c r="X93" s="14"/>
    </row>
    <row r="94" ht="15" customHeight="1" spans="1:24">
      <c r="A94" s="7">
        <v>90</v>
      </c>
      <c r="B94" s="7" t="s">
        <v>28</v>
      </c>
      <c r="C94" s="7" t="s">
        <v>378</v>
      </c>
      <c r="D94" s="7" t="s">
        <v>379</v>
      </c>
      <c r="E94" s="7">
        <v>20</v>
      </c>
      <c r="F94" s="8">
        <v>231.31</v>
      </c>
      <c r="G94" s="8">
        <f t="shared" si="2"/>
        <v>230.31</v>
      </c>
      <c r="H94" s="8">
        <v>424.55</v>
      </c>
      <c r="I94" s="8">
        <v>90</v>
      </c>
      <c r="J94" s="8">
        <v>382.1</v>
      </c>
      <c r="K94" s="8">
        <v>5</v>
      </c>
      <c r="L94" s="8">
        <v>0</v>
      </c>
      <c r="M94" s="8">
        <v>-25</v>
      </c>
      <c r="N94" s="8">
        <v>362.1</v>
      </c>
      <c r="O94" s="7" t="s">
        <v>31</v>
      </c>
      <c r="P94" s="7" t="s">
        <v>98</v>
      </c>
      <c r="Q94" s="19" t="s">
        <v>99</v>
      </c>
      <c r="R94" s="7" t="s">
        <v>1</v>
      </c>
      <c r="S94" s="7" t="s">
        <v>100</v>
      </c>
      <c r="T94" s="7" t="s">
        <v>71</v>
      </c>
      <c r="U94" s="16" t="s">
        <v>380</v>
      </c>
      <c r="V94" s="17"/>
      <c r="W94" s="14"/>
      <c r="X94" s="14"/>
    </row>
    <row r="95" ht="15" customHeight="1" spans="1:24">
      <c r="A95" s="7">
        <v>91</v>
      </c>
      <c r="B95" s="7" t="s">
        <v>28</v>
      </c>
      <c r="C95" s="7" t="s">
        <v>381</v>
      </c>
      <c r="D95" s="7" t="s">
        <v>382</v>
      </c>
      <c r="E95" s="7">
        <v>2</v>
      </c>
      <c r="F95" s="8">
        <v>21</v>
      </c>
      <c r="G95" s="8">
        <f t="shared" si="2"/>
        <v>20</v>
      </c>
      <c r="H95" s="8">
        <v>123</v>
      </c>
      <c r="I95" s="8">
        <v>90</v>
      </c>
      <c r="J95" s="8">
        <v>110.7</v>
      </c>
      <c r="K95" s="8">
        <v>5</v>
      </c>
      <c r="L95" s="8">
        <v>0</v>
      </c>
      <c r="M95" s="8">
        <v>-10</v>
      </c>
      <c r="N95" s="8">
        <v>105.7</v>
      </c>
      <c r="O95" s="7" t="s">
        <v>200</v>
      </c>
      <c r="P95" s="7" t="s">
        <v>383</v>
      </c>
      <c r="Q95" s="15" t="s">
        <v>384</v>
      </c>
      <c r="R95" s="7" t="s">
        <v>1</v>
      </c>
      <c r="S95" s="7" t="s">
        <v>385</v>
      </c>
      <c r="T95" s="7" t="s">
        <v>386</v>
      </c>
      <c r="U95" s="16" t="s">
        <v>387</v>
      </c>
      <c r="V95" s="22"/>
      <c r="W95" s="14"/>
      <c r="X95" s="14"/>
    </row>
    <row r="96" ht="15" customHeight="1" spans="1:24">
      <c r="A96" s="7">
        <v>92</v>
      </c>
      <c r="B96" s="7" t="s">
        <v>28</v>
      </c>
      <c r="C96" s="7" t="s">
        <v>388</v>
      </c>
      <c r="D96" s="7" t="s">
        <v>389</v>
      </c>
      <c r="E96" s="7">
        <v>30</v>
      </c>
      <c r="F96" s="8">
        <v>538</v>
      </c>
      <c r="G96" s="8">
        <f t="shared" si="2"/>
        <v>537</v>
      </c>
      <c r="H96" s="8">
        <v>538</v>
      </c>
      <c r="I96" s="8">
        <v>90</v>
      </c>
      <c r="J96" s="8">
        <v>484.2</v>
      </c>
      <c r="K96" s="8">
        <v>5</v>
      </c>
      <c r="L96" s="8">
        <v>0</v>
      </c>
      <c r="M96" s="8">
        <v>-25</v>
      </c>
      <c r="N96" s="8">
        <v>464.2</v>
      </c>
      <c r="O96" s="7" t="s">
        <v>31</v>
      </c>
      <c r="P96" s="7" t="s">
        <v>32</v>
      </c>
      <c r="Q96" s="15" t="s">
        <v>33</v>
      </c>
      <c r="R96" s="7" t="s">
        <v>1</v>
      </c>
      <c r="S96" s="7" t="s">
        <v>86</v>
      </c>
      <c r="T96" s="7" t="s">
        <v>35</v>
      </c>
      <c r="U96" s="16" t="s">
        <v>390</v>
      </c>
      <c r="V96" s="17"/>
      <c r="W96" s="14"/>
      <c r="X96" s="14"/>
    </row>
    <row r="97" ht="15" customHeight="1" spans="1:24">
      <c r="A97" s="7">
        <v>93</v>
      </c>
      <c r="B97" s="7" t="s">
        <v>28</v>
      </c>
      <c r="C97" s="7" t="s">
        <v>388</v>
      </c>
      <c r="D97" s="7" t="s">
        <v>391</v>
      </c>
      <c r="E97" s="7">
        <v>16</v>
      </c>
      <c r="F97" s="8">
        <v>81</v>
      </c>
      <c r="G97" s="8">
        <f t="shared" si="2"/>
        <v>80</v>
      </c>
      <c r="H97" s="8">
        <v>170</v>
      </c>
      <c r="I97" s="8">
        <v>90</v>
      </c>
      <c r="J97" s="8">
        <v>153</v>
      </c>
      <c r="K97" s="8">
        <v>5</v>
      </c>
      <c r="L97" s="8">
        <v>0</v>
      </c>
      <c r="M97" s="8">
        <v>-10</v>
      </c>
      <c r="N97" s="8">
        <v>148</v>
      </c>
      <c r="O97" s="7" t="s">
        <v>31</v>
      </c>
      <c r="P97" s="7" t="s">
        <v>143</v>
      </c>
      <c r="Q97" s="19" t="s">
        <v>69</v>
      </c>
      <c r="R97" s="7" t="s">
        <v>1</v>
      </c>
      <c r="S97" s="7" t="s">
        <v>392</v>
      </c>
      <c r="T97" s="7" t="s">
        <v>71</v>
      </c>
      <c r="U97" s="16" t="s">
        <v>393</v>
      </c>
      <c r="V97" s="17"/>
      <c r="W97" s="14"/>
      <c r="X97" s="14"/>
    </row>
    <row r="98" ht="15" customHeight="1" spans="1:24">
      <c r="A98" s="7">
        <v>94</v>
      </c>
      <c r="B98" s="7" t="s">
        <v>28</v>
      </c>
      <c r="C98" s="7" t="s">
        <v>388</v>
      </c>
      <c r="D98" s="7" t="s">
        <v>394</v>
      </c>
      <c r="E98" s="7">
        <v>2</v>
      </c>
      <c r="F98" s="8">
        <v>31</v>
      </c>
      <c r="G98" s="8">
        <f t="shared" si="2"/>
        <v>30</v>
      </c>
      <c r="H98" s="8">
        <v>70</v>
      </c>
      <c r="I98" s="8">
        <v>90</v>
      </c>
      <c r="J98" s="8">
        <v>63</v>
      </c>
      <c r="K98" s="8">
        <v>5</v>
      </c>
      <c r="L98" s="8">
        <v>0</v>
      </c>
      <c r="M98" s="8">
        <v>0</v>
      </c>
      <c r="N98" s="8">
        <v>68</v>
      </c>
      <c r="O98" s="7" t="s">
        <v>31</v>
      </c>
      <c r="P98" s="7" t="s">
        <v>58</v>
      </c>
      <c r="Q98" s="15" t="s">
        <v>59</v>
      </c>
      <c r="R98" s="7" t="s">
        <v>1</v>
      </c>
      <c r="S98" s="7" t="s">
        <v>395</v>
      </c>
      <c r="T98" s="7" t="s">
        <v>43</v>
      </c>
      <c r="U98" s="16" t="s">
        <v>396</v>
      </c>
      <c r="V98" s="17"/>
      <c r="W98" s="14"/>
      <c r="X98" s="14"/>
    </row>
    <row r="99" ht="15" customHeight="1" spans="1:24">
      <c r="A99" s="7">
        <v>95</v>
      </c>
      <c r="B99" s="7" t="s">
        <v>28</v>
      </c>
      <c r="C99" s="7" t="s">
        <v>397</v>
      </c>
      <c r="D99" s="7" t="s">
        <v>398</v>
      </c>
      <c r="E99" s="7">
        <v>8</v>
      </c>
      <c r="F99" s="8">
        <v>132.16</v>
      </c>
      <c r="G99" s="8">
        <f t="shared" si="2"/>
        <v>131.16</v>
      </c>
      <c r="H99" s="8">
        <v>132.16</v>
      </c>
      <c r="I99" s="8">
        <v>90</v>
      </c>
      <c r="J99" s="8">
        <v>118.94</v>
      </c>
      <c r="K99" s="8">
        <v>5</v>
      </c>
      <c r="L99" s="8">
        <v>0</v>
      </c>
      <c r="M99" s="8">
        <v>-10</v>
      </c>
      <c r="N99" s="8">
        <v>113.94</v>
      </c>
      <c r="O99" s="7" t="s">
        <v>31</v>
      </c>
      <c r="P99" s="7" t="s">
        <v>32</v>
      </c>
      <c r="Q99" s="15" t="s">
        <v>33</v>
      </c>
      <c r="R99" s="7" t="s">
        <v>1</v>
      </c>
      <c r="S99" s="7" t="s">
        <v>399</v>
      </c>
      <c r="T99" s="7" t="s">
        <v>35</v>
      </c>
      <c r="U99" s="16" t="s">
        <v>400</v>
      </c>
      <c r="V99" s="17"/>
      <c r="W99" s="14"/>
      <c r="X99" s="14"/>
    </row>
    <row r="100" ht="15" customHeight="1" spans="1:24">
      <c r="A100" s="7">
        <v>96</v>
      </c>
      <c r="B100" s="7" t="s">
        <v>28</v>
      </c>
      <c r="C100" s="7" t="s">
        <v>401</v>
      </c>
      <c r="D100" s="7" t="s">
        <v>402</v>
      </c>
      <c r="E100" s="7">
        <v>18</v>
      </c>
      <c r="F100" s="8">
        <v>423.52</v>
      </c>
      <c r="G100" s="8">
        <f t="shared" si="2"/>
        <v>422.52</v>
      </c>
      <c r="H100" s="8">
        <v>762.33</v>
      </c>
      <c r="I100" s="8">
        <v>90</v>
      </c>
      <c r="J100" s="8">
        <v>686.1</v>
      </c>
      <c r="K100" s="8">
        <v>5</v>
      </c>
      <c r="L100" s="8">
        <v>0</v>
      </c>
      <c r="M100" s="8">
        <v>-25</v>
      </c>
      <c r="N100" s="8">
        <v>666.1</v>
      </c>
      <c r="O100" s="7" t="s">
        <v>31</v>
      </c>
      <c r="P100" s="7" t="s">
        <v>345</v>
      </c>
      <c r="Q100" s="15" t="s">
        <v>346</v>
      </c>
      <c r="R100" s="7" t="s">
        <v>1</v>
      </c>
      <c r="S100" s="7" t="s">
        <v>347</v>
      </c>
      <c r="T100" s="7" t="s">
        <v>71</v>
      </c>
      <c r="U100" s="16" t="s">
        <v>403</v>
      </c>
      <c r="V100" s="18"/>
      <c r="W100" s="14"/>
      <c r="X100" s="14"/>
    </row>
    <row r="101" ht="15" customHeight="1" spans="1:24">
      <c r="A101" s="7">
        <v>97</v>
      </c>
      <c r="B101" s="7" t="s">
        <v>28</v>
      </c>
      <c r="C101" s="7" t="s">
        <v>404</v>
      </c>
      <c r="D101" s="7" t="s">
        <v>405</v>
      </c>
      <c r="E101" s="7">
        <v>12</v>
      </c>
      <c r="F101" s="8">
        <v>200</v>
      </c>
      <c r="G101" s="8">
        <f t="shared" si="2"/>
        <v>199</v>
      </c>
      <c r="H101" s="8">
        <v>200</v>
      </c>
      <c r="I101" s="8">
        <v>90</v>
      </c>
      <c r="J101" s="8">
        <v>180</v>
      </c>
      <c r="K101" s="8">
        <v>5</v>
      </c>
      <c r="L101" s="8">
        <v>0</v>
      </c>
      <c r="M101" s="8">
        <v>0</v>
      </c>
      <c r="N101" s="8">
        <v>185</v>
      </c>
      <c r="O101" s="7" t="s">
        <v>31</v>
      </c>
      <c r="P101" s="7" t="s">
        <v>32</v>
      </c>
      <c r="Q101" s="15" t="s">
        <v>33</v>
      </c>
      <c r="R101" s="7" t="s">
        <v>1</v>
      </c>
      <c r="S101" s="7" t="s">
        <v>34</v>
      </c>
      <c r="T101" s="7" t="s">
        <v>35</v>
      </c>
      <c r="U101" s="16" t="s">
        <v>406</v>
      </c>
      <c r="V101" s="17"/>
      <c r="W101" s="14"/>
      <c r="X101" s="14"/>
    </row>
    <row r="102" ht="15" customHeight="1" spans="1:24">
      <c r="A102" s="7">
        <v>98</v>
      </c>
      <c r="B102" s="7" t="s">
        <v>28</v>
      </c>
      <c r="C102" s="7" t="s">
        <v>407</v>
      </c>
      <c r="D102" s="7" t="s">
        <v>408</v>
      </c>
      <c r="E102" s="7">
        <v>14</v>
      </c>
      <c r="F102" s="8">
        <v>219.22</v>
      </c>
      <c r="G102" s="8">
        <f t="shared" ref="G102:G132" si="3">F102-1</f>
        <v>218.22</v>
      </c>
      <c r="H102" s="8">
        <v>284.98</v>
      </c>
      <c r="I102" s="8">
        <v>90</v>
      </c>
      <c r="J102" s="8">
        <v>256.48</v>
      </c>
      <c r="K102" s="8">
        <v>5</v>
      </c>
      <c r="L102" s="8">
        <v>0</v>
      </c>
      <c r="M102" s="8">
        <v>-25</v>
      </c>
      <c r="N102" s="8">
        <v>236.48</v>
      </c>
      <c r="O102" s="7" t="s">
        <v>31</v>
      </c>
      <c r="P102" s="7" t="s">
        <v>238</v>
      </c>
      <c r="Q102" s="15" t="s">
        <v>239</v>
      </c>
      <c r="R102" s="7" t="s">
        <v>1</v>
      </c>
      <c r="S102" s="7" t="s">
        <v>409</v>
      </c>
      <c r="T102" s="7" t="s">
        <v>43</v>
      </c>
      <c r="U102" s="16" t="s">
        <v>410</v>
      </c>
      <c r="V102" s="18"/>
      <c r="W102" s="14"/>
      <c r="X102" s="14"/>
    </row>
    <row r="103" ht="15" customHeight="1" spans="1:24">
      <c r="A103" s="7">
        <v>99</v>
      </c>
      <c r="B103" s="7" t="s">
        <v>28</v>
      </c>
      <c r="C103" s="7" t="s">
        <v>411</v>
      </c>
      <c r="D103" s="7" t="s">
        <v>412</v>
      </c>
      <c r="E103" s="7">
        <v>3</v>
      </c>
      <c r="F103" s="8">
        <v>73.35</v>
      </c>
      <c r="G103" s="8">
        <f t="shared" si="3"/>
        <v>72.35</v>
      </c>
      <c r="H103" s="8">
        <v>117.36</v>
      </c>
      <c r="I103" s="8">
        <v>90</v>
      </c>
      <c r="J103" s="8">
        <v>105.62</v>
      </c>
      <c r="K103" s="8">
        <v>5</v>
      </c>
      <c r="L103" s="8">
        <v>0</v>
      </c>
      <c r="M103" s="8">
        <v>0</v>
      </c>
      <c r="N103" s="8">
        <v>110.62</v>
      </c>
      <c r="O103" s="7" t="s">
        <v>31</v>
      </c>
      <c r="P103" s="7" t="s">
        <v>151</v>
      </c>
      <c r="Q103" s="15" t="s">
        <v>122</v>
      </c>
      <c r="R103" s="7" t="s">
        <v>1</v>
      </c>
      <c r="S103" s="7" t="s">
        <v>413</v>
      </c>
      <c r="T103" s="7" t="s">
        <v>71</v>
      </c>
      <c r="U103" s="16" t="s">
        <v>414</v>
      </c>
      <c r="V103" s="17"/>
      <c r="W103" s="14"/>
      <c r="X103" s="14"/>
    </row>
    <row r="104" ht="15" customHeight="1" spans="1:24">
      <c r="A104" s="7">
        <v>100</v>
      </c>
      <c r="B104" s="7" t="s">
        <v>28</v>
      </c>
      <c r="C104" s="7" t="s">
        <v>415</v>
      </c>
      <c r="D104" s="7" t="s">
        <v>416</v>
      </c>
      <c r="E104" s="7">
        <v>62</v>
      </c>
      <c r="F104" s="8">
        <v>927.77</v>
      </c>
      <c r="G104" s="8">
        <f t="shared" si="3"/>
        <v>926.77</v>
      </c>
      <c r="H104" s="8">
        <v>927.77</v>
      </c>
      <c r="I104" s="8">
        <v>90</v>
      </c>
      <c r="J104" s="8">
        <v>834.99</v>
      </c>
      <c r="K104" s="8">
        <v>5</v>
      </c>
      <c r="L104" s="8">
        <v>0</v>
      </c>
      <c r="M104" s="8">
        <v>-25</v>
      </c>
      <c r="N104" s="8">
        <v>814.99</v>
      </c>
      <c r="O104" s="7" t="s">
        <v>31</v>
      </c>
      <c r="P104" s="7" t="s">
        <v>32</v>
      </c>
      <c r="Q104" s="15" t="s">
        <v>33</v>
      </c>
      <c r="R104" s="7" t="s">
        <v>1</v>
      </c>
      <c r="S104" s="7" t="s">
        <v>278</v>
      </c>
      <c r="T104" s="7" t="s">
        <v>35</v>
      </c>
      <c r="U104" s="16" t="s">
        <v>417</v>
      </c>
      <c r="V104" s="17"/>
      <c r="W104" s="14"/>
      <c r="X104" s="14"/>
    </row>
    <row r="105" ht="15" customHeight="1" spans="1:24">
      <c r="A105" s="7">
        <v>101</v>
      </c>
      <c r="B105" s="7" t="s">
        <v>28</v>
      </c>
      <c r="C105" s="7" t="s">
        <v>418</v>
      </c>
      <c r="D105" s="7" t="s">
        <v>419</v>
      </c>
      <c r="E105" s="7">
        <v>5</v>
      </c>
      <c r="F105" s="8">
        <v>138</v>
      </c>
      <c r="G105" s="8">
        <f t="shared" si="3"/>
        <v>137</v>
      </c>
      <c r="H105" s="8">
        <v>220.8</v>
      </c>
      <c r="I105" s="8">
        <v>90</v>
      </c>
      <c r="J105" s="8">
        <v>198.72</v>
      </c>
      <c r="K105" s="8">
        <v>5</v>
      </c>
      <c r="L105" s="8">
        <v>0</v>
      </c>
      <c r="M105" s="8">
        <v>0</v>
      </c>
      <c r="N105" s="8">
        <v>203.72</v>
      </c>
      <c r="O105" s="7" t="s">
        <v>31</v>
      </c>
      <c r="P105" s="7" t="s">
        <v>151</v>
      </c>
      <c r="Q105" s="15" t="s">
        <v>122</v>
      </c>
      <c r="R105" s="7" t="s">
        <v>1</v>
      </c>
      <c r="S105" s="7" t="s">
        <v>152</v>
      </c>
      <c r="T105" s="7" t="s">
        <v>71</v>
      </c>
      <c r="U105" s="16" t="s">
        <v>420</v>
      </c>
      <c r="V105" s="17"/>
      <c r="W105" s="14"/>
      <c r="X105" s="14"/>
    </row>
    <row r="106" ht="15" customHeight="1" spans="1:24">
      <c r="A106" s="7">
        <v>102</v>
      </c>
      <c r="B106" s="7" t="s">
        <v>28</v>
      </c>
      <c r="C106" s="7" t="s">
        <v>421</v>
      </c>
      <c r="D106" s="7" t="s">
        <v>422</v>
      </c>
      <c r="E106" s="7">
        <v>2</v>
      </c>
      <c r="F106" s="8">
        <v>54</v>
      </c>
      <c r="G106" s="8">
        <f t="shared" si="3"/>
        <v>53</v>
      </c>
      <c r="H106" s="8">
        <v>105.4</v>
      </c>
      <c r="I106" s="8">
        <v>90</v>
      </c>
      <c r="J106" s="8">
        <v>94.86</v>
      </c>
      <c r="K106" s="8">
        <v>5</v>
      </c>
      <c r="L106" s="8">
        <v>0</v>
      </c>
      <c r="M106" s="8">
        <v>0</v>
      </c>
      <c r="N106" s="8">
        <v>99.86</v>
      </c>
      <c r="O106" s="7" t="s">
        <v>31</v>
      </c>
      <c r="P106" s="7" t="s">
        <v>40</v>
      </c>
      <c r="Q106" s="15" t="s">
        <v>41</v>
      </c>
      <c r="R106" s="7" t="s">
        <v>1</v>
      </c>
      <c r="S106" s="7" t="s">
        <v>265</v>
      </c>
      <c r="T106" s="7" t="s">
        <v>43</v>
      </c>
      <c r="U106" s="16" t="s">
        <v>423</v>
      </c>
      <c r="V106" s="17"/>
      <c r="W106" s="14"/>
      <c r="X106" s="14"/>
    </row>
    <row r="107" ht="15" customHeight="1" spans="1:24">
      <c r="A107" s="7">
        <v>103</v>
      </c>
      <c r="B107" s="7" t="s">
        <v>28</v>
      </c>
      <c r="C107" s="7" t="s">
        <v>424</v>
      </c>
      <c r="D107" s="7" t="s">
        <v>425</v>
      </c>
      <c r="E107" s="7">
        <v>5</v>
      </c>
      <c r="F107" s="8">
        <v>31.76</v>
      </c>
      <c r="G107" s="8">
        <f t="shared" si="3"/>
        <v>30.76</v>
      </c>
      <c r="H107" s="8">
        <v>190.56</v>
      </c>
      <c r="I107" s="8">
        <v>90</v>
      </c>
      <c r="J107" s="8">
        <v>171.5</v>
      </c>
      <c r="K107" s="8">
        <v>5</v>
      </c>
      <c r="L107" s="8">
        <v>0</v>
      </c>
      <c r="M107" s="8">
        <v>0</v>
      </c>
      <c r="N107" s="8">
        <v>176.5</v>
      </c>
      <c r="O107" s="7" t="s">
        <v>31</v>
      </c>
      <c r="P107" s="7" t="s">
        <v>426</v>
      </c>
      <c r="Q107" s="15" t="s">
        <v>427</v>
      </c>
      <c r="R107" s="7" t="s">
        <v>1</v>
      </c>
      <c r="S107" s="7" t="s">
        <v>428</v>
      </c>
      <c r="T107" s="7" t="s">
        <v>71</v>
      </c>
      <c r="U107" s="16" t="s">
        <v>429</v>
      </c>
      <c r="V107" s="18"/>
      <c r="W107" s="14"/>
      <c r="X107" s="14"/>
    </row>
    <row r="108" ht="15" customHeight="1" spans="1:24">
      <c r="A108" s="7">
        <v>104</v>
      </c>
      <c r="B108" s="7" t="s">
        <v>28</v>
      </c>
      <c r="C108" s="7" t="s">
        <v>430</v>
      </c>
      <c r="D108" s="7" t="s">
        <v>431</v>
      </c>
      <c r="E108" s="7">
        <v>6</v>
      </c>
      <c r="F108" s="8">
        <v>41</v>
      </c>
      <c r="G108" s="8">
        <f t="shared" si="3"/>
        <v>40</v>
      </c>
      <c r="H108" s="8">
        <v>110</v>
      </c>
      <c r="I108" s="8">
        <v>90</v>
      </c>
      <c r="J108" s="8">
        <v>99</v>
      </c>
      <c r="K108" s="8">
        <v>5</v>
      </c>
      <c r="L108" s="8">
        <v>0</v>
      </c>
      <c r="M108" s="8">
        <v>0</v>
      </c>
      <c r="N108" s="8">
        <v>104</v>
      </c>
      <c r="O108" s="7" t="s">
        <v>31</v>
      </c>
      <c r="P108" s="7" t="s">
        <v>143</v>
      </c>
      <c r="Q108" s="19" t="s">
        <v>69</v>
      </c>
      <c r="R108" s="7" t="s">
        <v>1</v>
      </c>
      <c r="S108" s="7" t="s">
        <v>432</v>
      </c>
      <c r="T108" s="7" t="s">
        <v>71</v>
      </c>
      <c r="U108" s="16" t="s">
        <v>433</v>
      </c>
      <c r="V108" s="20">
        <v>2.2</v>
      </c>
      <c r="W108" s="21">
        <f>G108*V108+10</f>
        <v>98</v>
      </c>
      <c r="X108" s="21">
        <f>H108-W108</f>
        <v>12</v>
      </c>
    </row>
    <row r="109" ht="15" customHeight="1" spans="1:24">
      <c r="A109" s="7">
        <v>105</v>
      </c>
      <c r="B109" s="7" t="s">
        <v>28</v>
      </c>
      <c r="C109" s="7" t="s">
        <v>434</v>
      </c>
      <c r="D109" s="7" t="s">
        <v>435</v>
      </c>
      <c r="E109" s="7">
        <v>1</v>
      </c>
      <c r="F109" s="8">
        <v>27</v>
      </c>
      <c r="G109" s="8">
        <f t="shared" si="3"/>
        <v>26</v>
      </c>
      <c r="H109" s="8">
        <v>62</v>
      </c>
      <c r="I109" s="8">
        <v>90</v>
      </c>
      <c r="J109" s="8">
        <v>55.8</v>
      </c>
      <c r="K109" s="8">
        <v>5</v>
      </c>
      <c r="L109" s="8">
        <v>0</v>
      </c>
      <c r="M109" s="8">
        <v>0</v>
      </c>
      <c r="N109" s="8">
        <v>60.8</v>
      </c>
      <c r="O109" s="7" t="s">
        <v>31</v>
      </c>
      <c r="P109" s="7" t="s">
        <v>40</v>
      </c>
      <c r="Q109" s="15" t="s">
        <v>41</v>
      </c>
      <c r="R109" s="7" t="s">
        <v>1</v>
      </c>
      <c r="S109" s="7" t="s">
        <v>265</v>
      </c>
      <c r="T109" s="7" t="s">
        <v>43</v>
      </c>
      <c r="U109" s="16" t="s">
        <v>436</v>
      </c>
      <c r="V109" s="17"/>
      <c r="W109" s="14"/>
      <c r="X109" s="14"/>
    </row>
    <row r="110" ht="15" customHeight="1" spans="1:24">
      <c r="A110" s="7">
        <v>106</v>
      </c>
      <c r="B110" s="7" t="s">
        <v>28</v>
      </c>
      <c r="C110" s="7" t="s">
        <v>434</v>
      </c>
      <c r="D110" s="7" t="s">
        <v>437</v>
      </c>
      <c r="E110" s="7">
        <v>1</v>
      </c>
      <c r="F110" s="8">
        <v>27</v>
      </c>
      <c r="G110" s="8">
        <f t="shared" si="3"/>
        <v>26</v>
      </c>
      <c r="H110" s="8">
        <v>62</v>
      </c>
      <c r="I110" s="8">
        <v>90</v>
      </c>
      <c r="J110" s="8">
        <v>55.8</v>
      </c>
      <c r="K110" s="8">
        <v>5</v>
      </c>
      <c r="L110" s="8">
        <v>0</v>
      </c>
      <c r="M110" s="8">
        <v>0</v>
      </c>
      <c r="N110" s="8">
        <v>60.8</v>
      </c>
      <c r="O110" s="7" t="s">
        <v>31</v>
      </c>
      <c r="P110" s="7" t="s">
        <v>40</v>
      </c>
      <c r="Q110" s="15" t="s">
        <v>41</v>
      </c>
      <c r="R110" s="7" t="s">
        <v>1</v>
      </c>
      <c r="S110" s="7" t="s">
        <v>265</v>
      </c>
      <c r="T110" s="7" t="s">
        <v>43</v>
      </c>
      <c r="U110" s="16" t="s">
        <v>436</v>
      </c>
      <c r="V110" s="17"/>
      <c r="W110" s="14"/>
      <c r="X110" s="14"/>
    </row>
    <row r="111" ht="15" customHeight="1" spans="1:24">
      <c r="A111" s="7">
        <v>107</v>
      </c>
      <c r="B111" s="7" t="s">
        <v>28</v>
      </c>
      <c r="C111" s="7" t="s">
        <v>438</v>
      </c>
      <c r="D111" s="7" t="s">
        <v>439</v>
      </c>
      <c r="E111" s="7">
        <v>100</v>
      </c>
      <c r="F111" s="8">
        <v>1835.54</v>
      </c>
      <c r="G111" s="8">
        <f t="shared" si="3"/>
        <v>1834.54</v>
      </c>
      <c r="H111" s="8">
        <v>1835.54</v>
      </c>
      <c r="I111" s="8">
        <v>90</v>
      </c>
      <c r="J111" s="8">
        <v>1651.99</v>
      </c>
      <c r="K111" s="8">
        <v>5</v>
      </c>
      <c r="L111" s="8">
        <v>0</v>
      </c>
      <c r="M111" s="8">
        <v>-25</v>
      </c>
      <c r="N111" s="8">
        <v>1631.99</v>
      </c>
      <c r="O111" s="7" t="s">
        <v>440</v>
      </c>
      <c r="P111" s="7" t="s">
        <v>151</v>
      </c>
      <c r="Q111" s="15" t="s">
        <v>122</v>
      </c>
      <c r="R111" s="7" t="s">
        <v>1</v>
      </c>
      <c r="S111" s="7" t="s">
        <v>441</v>
      </c>
      <c r="T111" s="7" t="s">
        <v>71</v>
      </c>
      <c r="U111" s="16" t="s">
        <v>442</v>
      </c>
      <c r="V111" s="17"/>
      <c r="W111" s="14"/>
      <c r="X111" s="14"/>
    </row>
    <row r="112" ht="15" customHeight="1" spans="1:24">
      <c r="A112" s="7">
        <v>108</v>
      </c>
      <c r="B112" s="7" t="s">
        <v>28</v>
      </c>
      <c r="C112" s="7" t="s">
        <v>443</v>
      </c>
      <c r="D112" s="7" t="s">
        <v>444</v>
      </c>
      <c r="E112" s="7">
        <v>105</v>
      </c>
      <c r="F112" s="8">
        <v>422.33</v>
      </c>
      <c r="G112" s="8">
        <f t="shared" si="3"/>
        <v>421.33</v>
      </c>
      <c r="H112" s="8">
        <v>506.79</v>
      </c>
      <c r="I112" s="8">
        <v>90</v>
      </c>
      <c r="J112" s="8">
        <v>456.11</v>
      </c>
      <c r="K112" s="8">
        <v>5</v>
      </c>
      <c r="L112" s="8">
        <v>0</v>
      </c>
      <c r="M112" s="8">
        <v>-25</v>
      </c>
      <c r="N112" s="8">
        <v>436.11</v>
      </c>
      <c r="O112" s="7" t="s">
        <v>31</v>
      </c>
      <c r="P112" s="7" t="s">
        <v>151</v>
      </c>
      <c r="Q112" s="15" t="s">
        <v>122</v>
      </c>
      <c r="R112" s="7" t="s">
        <v>1</v>
      </c>
      <c r="S112" s="7" t="s">
        <v>441</v>
      </c>
      <c r="T112" s="7" t="s">
        <v>71</v>
      </c>
      <c r="U112" s="16" t="s">
        <v>445</v>
      </c>
      <c r="V112" s="17"/>
      <c r="W112" s="14"/>
      <c r="X112" s="14"/>
    </row>
    <row r="113" ht="15" customHeight="1" spans="1:24">
      <c r="A113" s="7">
        <v>109</v>
      </c>
      <c r="B113" s="7" t="s">
        <v>28</v>
      </c>
      <c r="C113" s="7" t="s">
        <v>446</v>
      </c>
      <c r="D113" s="7" t="s">
        <v>447</v>
      </c>
      <c r="E113" s="7">
        <v>26</v>
      </c>
      <c r="F113" s="8">
        <v>237.48</v>
      </c>
      <c r="G113" s="8">
        <f t="shared" si="3"/>
        <v>236.48</v>
      </c>
      <c r="H113" s="8">
        <v>237.48</v>
      </c>
      <c r="I113" s="8">
        <v>90</v>
      </c>
      <c r="J113" s="8">
        <v>213.73</v>
      </c>
      <c r="K113" s="8">
        <v>5</v>
      </c>
      <c r="L113" s="8">
        <v>0</v>
      </c>
      <c r="M113" s="8">
        <v>0</v>
      </c>
      <c r="N113" s="8">
        <v>218.73</v>
      </c>
      <c r="O113" s="7" t="s">
        <v>31</v>
      </c>
      <c r="P113" s="7" t="s">
        <v>32</v>
      </c>
      <c r="Q113" s="15" t="s">
        <v>33</v>
      </c>
      <c r="R113" s="7" t="s">
        <v>1</v>
      </c>
      <c r="S113" s="7" t="s">
        <v>278</v>
      </c>
      <c r="T113" s="7" t="s">
        <v>35</v>
      </c>
      <c r="U113" s="16" t="s">
        <v>448</v>
      </c>
      <c r="V113" s="17"/>
      <c r="W113" s="14"/>
      <c r="X113" s="14"/>
    </row>
    <row r="114" ht="15" customHeight="1" spans="1:24">
      <c r="A114" s="7">
        <v>110</v>
      </c>
      <c r="B114" s="7" t="s">
        <v>28</v>
      </c>
      <c r="C114" s="7" t="s">
        <v>449</v>
      </c>
      <c r="D114" s="7" t="s">
        <v>450</v>
      </c>
      <c r="E114" s="7">
        <v>5</v>
      </c>
      <c r="F114" s="8">
        <v>133.5</v>
      </c>
      <c r="G114" s="8">
        <f t="shared" si="3"/>
        <v>132.5</v>
      </c>
      <c r="H114" s="8">
        <v>248.5</v>
      </c>
      <c r="I114" s="8">
        <v>90</v>
      </c>
      <c r="J114" s="8">
        <v>223.65</v>
      </c>
      <c r="K114" s="8">
        <v>5</v>
      </c>
      <c r="L114" s="8">
        <v>0</v>
      </c>
      <c r="M114" s="8">
        <v>-25</v>
      </c>
      <c r="N114" s="8">
        <v>203.65</v>
      </c>
      <c r="O114" s="7" t="s">
        <v>31</v>
      </c>
      <c r="P114" s="7" t="s">
        <v>98</v>
      </c>
      <c r="Q114" s="15" t="s">
        <v>99</v>
      </c>
      <c r="R114" s="7" t="s">
        <v>1</v>
      </c>
      <c r="S114" s="7" t="s">
        <v>148</v>
      </c>
      <c r="T114" s="7" t="s">
        <v>71</v>
      </c>
      <c r="U114" s="16" t="s">
        <v>451</v>
      </c>
      <c r="V114" s="17"/>
      <c r="W114" s="14"/>
      <c r="X114" s="14"/>
    </row>
    <row r="115" ht="15" customHeight="1" spans="1:24">
      <c r="A115" s="7">
        <v>111</v>
      </c>
      <c r="B115" s="7" t="s">
        <v>28</v>
      </c>
      <c r="C115" s="7" t="s">
        <v>452</v>
      </c>
      <c r="D115" s="7" t="s">
        <v>453</v>
      </c>
      <c r="E115" s="7">
        <v>5</v>
      </c>
      <c r="F115" s="8">
        <v>121.5</v>
      </c>
      <c r="G115" s="8">
        <f t="shared" si="3"/>
        <v>120.5</v>
      </c>
      <c r="H115" s="8">
        <v>226.9</v>
      </c>
      <c r="I115" s="8">
        <v>90</v>
      </c>
      <c r="J115" s="8">
        <v>204.21</v>
      </c>
      <c r="K115" s="8">
        <v>5</v>
      </c>
      <c r="L115" s="8">
        <v>0</v>
      </c>
      <c r="M115" s="8">
        <v>-25</v>
      </c>
      <c r="N115" s="8">
        <v>184.21</v>
      </c>
      <c r="O115" s="7" t="s">
        <v>31</v>
      </c>
      <c r="P115" s="7" t="s">
        <v>98</v>
      </c>
      <c r="Q115" s="15" t="s">
        <v>99</v>
      </c>
      <c r="R115" s="7" t="s">
        <v>1</v>
      </c>
      <c r="S115" s="7" t="s">
        <v>148</v>
      </c>
      <c r="T115" s="7" t="s">
        <v>71</v>
      </c>
      <c r="U115" s="16" t="s">
        <v>454</v>
      </c>
      <c r="V115" s="17"/>
      <c r="W115" s="14"/>
      <c r="X115" s="14"/>
    </row>
    <row r="116" ht="15" customHeight="1" spans="1:24">
      <c r="A116" s="7">
        <v>112</v>
      </c>
      <c r="B116" s="7" t="s">
        <v>28</v>
      </c>
      <c r="C116" s="7" t="s">
        <v>452</v>
      </c>
      <c r="D116" s="7" t="s">
        <v>455</v>
      </c>
      <c r="E116" s="7">
        <v>2</v>
      </c>
      <c r="F116" s="8">
        <v>35</v>
      </c>
      <c r="G116" s="8">
        <f t="shared" si="3"/>
        <v>34</v>
      </c>
      <c r="H116" s="8">
        <v>95</v>
      </c>
      <c r="I116" s="8">
        <v>90</v>
      </c>
      <c r="J116" s="8">
        <v>85.5</v>
      </c>
      <c r="K116" s="8">
        <v>5</v>
      </c>
      <c r="L116" s="8">
        <v>0</v>
      </c>
      <c r="M116" s="8">
        <v>0</v>
      </c>
      <c r="N116" s="8">
        <v>90.5</v>
      </c>
      <c r="O116" s="7" t="s">
        <v>31</v>
      </c>
      <c r="P116" s="7" t="s">
        <v>155</v>
      </c>
      <c r="Q116" s="15" t="s">
        <v>156</v>
      </c>
      <c r="R116" s="7" t="s">
        <v>1</v>
      </c>
      <c r="S116" s="7" t="s">
        <v>456</v>
      </c>
      <c r="T116" s="7" t="s">
        <v>71</v>
      </c>
      <c r="U116" s="16" t="s">
        <v>457</v>
      </c>
      <c r="V116" s="20">
        <v>2.2</v>
      </c>
      <c r="W116" s="21">
        <f>G116*V116+10</f>
        <v>84.8</v>
      </c>
      <c r="X116" s="21">
        <f>H116-W116</f>
        <v>10.2</v>
      </c>
    </row>
    <row r="117" ht="15" customHeight="1" spans="1:24">
      <c r="A117" s="7">
        <v>113</v>
      </c>
      <c r="B117" s="7" t="s">
        <v>28</v>
      </c>
      <c r="C117" s="7" t="s">
        <v>458</v>
      </c>
      <c r="D117" s="7" t="s">
        <v>459</v>
      </c>
      <c r="E117" s="7">
        <v>13</v>
      </c>
      <c r="F117" s="8">
        <v>206</v>
      </c>
      <c r="G117" s="8">
        <f t="shared" si="3"/>
        <v>205</v>
      </c>
      <c r="H117" s="8">
        <v>215</v>
      </c>
      <c r="I117" s="8">
        <v>90</v>
      </c>
      <c r="J117" s="8">
        <v>193.5</v>
      </c>
      <c r="K117" s="8">
        <v>5</v>
      </c>
      <c r="L117" s="8">
        <v>0</v>
      </c>
      <c r="M117" s="8">
        <v>0</v>
      </c>
      <c r="N117" s="8">
        <v>198.5</v>
      </c>
      <c r="O117" s="7" t="s">
        <v>31</v>
      </c>
      <c r="P117" s="7" t="s">
        <v>40</v>
      </c>
      <c r="Q117" s="15" t="s">
        <v>41</v>
      </c>
      <c r="R117" s="7" t="s">
        <v>1</v>
      </c>
      <c r="S117" s="7" t="s">
        <v>64</v>
      </c>
      <c r="T117" s="7" t="s">
        <v>43</v>
      </c>
      <c r="U117" s="16" t="s">
        <v>460</v>
      </c>
      <c r="V117" s="17"/>
      <c r="W117" s="14"/>
      <c r="X117" s="14"/>
    </row>
    <row r="118" ht="15" customHeight="1" spans="1:24">
      <c r="A118" s="7">
        <v>114</v>
      </c>
      <c r="B118" s="7" t="s">
        <v>28</v>
      </c>
      <c r="C118" s="7" t="s">
        <v>461</v>
      </c>
      <c r="D118" s="7" t="s">
        <v>462</v>
      </c>
      <c r="E118" s="7">
        <v>92</v>
      </c>
      <c r="F118" s="8">
        <v>1364.64</v>
      </c>
      <c r="G118" s="8">
        <f t="shared" si="3"/>
        <v>1363.64</v>
      </c>
      <c r="H118" s="8">
        <v>1228.17</v>
      </c>
      <c r="I118" s="8">
        <v>90</v>
      </c>
      <c r="J118" s="8">
        <v>1105.35</v>
      </c>
      <c r="K118" s="8">
        <v>5</v>
      </c>
      <c r="L118" s="8">
        <v>0</v>
      </c>
      <c r="M118" s="8">
        <v>-25</v>
      </c>
      <c r="N118" s="8">
        <v>1085.35</v>
      </c>
      <c r="O118" s="7" t="s">
        <v>463</v>
      </c>
      <c r="P118" s="7" t="s">
        <v>32</v>
      </c>
      <c r="Q118" s="15" t="s">
        <v>33</v>
      </c>
      <c r="R118" s="7" t="s">
        <v>1</v>
      </c>
      <c r="S118" s="7" t="s">
        <v>278</v>
      </c>
      <c r="T118" s="7" t="s">
        <v>35</v>
      </c>
      <c r="U118" s="16" t="s">
        <v>464</v>
      </c>
      <c r="V118" s="17"/>
      <c r="W118" s="14"/>
      <c r="X118" s="14"/>
    </row>
    <row r="119" ht="15" customHeight="1" spans="1:24">
      <c r="A119" s="7">
        <v>115</v>
      </c>
      <c r="B119" s="7" t="s">
        <v>28</v>
      </c>
      <c r="C119" s="7" t="s">
        <v>465</v>
      </c>
      <c r="D119" s="7" t="s">
        <v>466</v>
      </c>
      <c r="E119" s="7">
        <v>13</v>
      </c>
      <c r="F119" s="8">
        <v>201.5</v>
      </c>
      <c r="G119" s="8">
        <f t="shared" si="3"/>
        <v>200.5</v>
      </c>
      <c r="H119" s="8">
        <v>210.5</v>
      </c>
      <c r="I119" s="8">
        <v>90</v>
      </c>
      <c r="J119" s="8">
        <v>189.45</v>
      </c>
      <c r="K119" s="8">
        <v>5</v>
      </c>
      <c r="L119" s="8">
        <v>0</v>
      </c>
      <c r="M119" s="8">
        <v>-25</v>
      </c>
      <c r="N119" s="8">
        <v>169.45</v>
      </c>
      <c r="O119" s="7" t="s">
        <v>31</v>
      </c>
      <c r="P119" s="7" t="s">
        <v>40</v>
      </c>
      <c r="Q119" s="15" t="s">
        <v>41</v>
      </c>
      <c r="R119" s="7" t="s">
        <v>1</v>
      </c>
      <c r="S119" s="7" t="s">
        <v>64</v>
      </c>
      <c r="T119" s="7" t="s">
        <v>43</v>
      </c>
      <c r="U119" s="16" t="s">
        <v>467</v>
      </c>
      <c r="V119" s="17"/>
      <c r="W119" s="14"/>
      <c r="X119" s="14"/>
    </row>
    <row r="120" ht="15" customHeight="1" spans="1:24">
      <c r="A120" s="7">
        <v>116</v>
      </c>
      <c r="B120" s="7" t="s">
        <v>28</v>
      </c>
      <c r="C120" s="7" t="s">
        <v>468</v>
      </c>
      <c r="D120" s="7" t="s">
        <v>469</v>
      </c>
      <c r="E120" s="7">
        <v>6</v>
      </c>
      <c r="F120" s="8">
        <v>100.8</v>
      </c>
      <c r="G120" s="8">
        <f t="shared" si="3"/>
        <v>99.8</v>
      </c>
      <c r="H120" s="8">
        <v>100.8</v>
      </c>
      <c r="I120" s="8">
        <v>90</v>
      </c>
      <c r="J120" s="8">
        <v>90.72</v>
      </c>
      <c r="K120" s="8">
        <v>5</v>
      </c>
      <c r="L120" s="8">
        <v>0</v>
      </c>
      <c r="M120" s="8">
        <v>0</v>
      </c>
      <c r="N120" s="8">
        <v>95.72</v>
      </c>
      <c r="O120" s="7" t="s">
        <v>31</v>
      </c>
      <c r="P120" s="7" t="s">
        <v>32</v>
      </c>
      <c r="Q120" s="15" t="s">
        <v>33</v>
      </c>
      <c r="R120" s="7" t="s">
        <v>1</v>
      </c>
      <c r="S120" s="7" t="s">
        <v>34</v>
      </c>
      <c r="T120" s="7" t="s">
        <v>35</v>
      </c>
      <c r="U120" s="16" t="s">
        <v>470</v>
      </c>
      <c r="V120" s="17"/>
      <c r="W120" s="14"/>
      <c r="X120" s="14"/>
    </row>
    <row r="121" ht="15" customHeight="1" spans="1:24">
      <c r="A121" s="7">
        <v>117</v>
      </c>
      <c r="B121" s="7" t="s">
        <v>28</v>
      </c>
      <c r="C121" s="7" t="s">
        <v>471</v>
      </c>
      <c r="D121" s="7" t="s">
        <v>472</v>
      </c>
      <c r="E121" s="7">
        <v>40</v>
      </c>
      <c r="F121" s="8">
        <v>462.82</v>
      </c>
      <c r="G121" s="8">
        <f t="shared" si="3"/>
        <v>461.82</v>
      </c>
      <c r="H121" s="8">
        <v>702.73</v>
      </c>
      <c r="I121" s="8">
        <v>90</v>
      </c>
      <c r="J121" s="8">
        <v>632.46</v>
      </c>
      <c r="K121" s="8">
        <v>5</v>
      </c>
      <c r="L121" s="8">
        <v>0</v>
      </c>
      <c r="M121" s="8">
        <v>-25</v>
      </c>
      <c r="N121" s="8">
        <v>612.46</v>
      </c>
      <c r="O121" s="7" t="s">
        <v>31</v>
      </c>
      <c r="P121" s="7" t="s">
        <v>98</v>
      </c>
      <c r="Q121" s="15" t="s">
        <v>99</v>
      </c>
      <c r="R121" s="7" t="s">
        <v>1</v>
      </c>
      <c r="S121" s="7" t="s">
        <v>100</v>
      </c>
      <c r="T121" s="7" t="s">
        <v>71</v>
      </c>
      <c r="U121" s="16" t="s">
        <v>473</v>
      </c>
      <c r="V121" s="20">
        <v>1.4</v>
      </c>
      <c r="W121" s="21">
        <f>G121*V121+10</f>
        <v>656.548</v>
      </c>
      <c r="X121" s="21">
        <f>H121-W121</f>
        <v>46.182</v>
      </c>
    </row>
    <row r="122" ht="15" customHeight="1" spans="1:24">
      <c r="A122" s="7">
        <v>118</v>
      </c>
      <c r="B122" s="7" t="s">
        <v>28</v>
      </c>
      <c r="C122" s="7" t="s">
        <v>474</v>
      </c>
      <c r="D122" s="7" t="s">
        <v>475</v>
      </c>
      <c r="E122" s="7">
        <v>4</v>
      </c>
      <c r="F122" s="8">
        <v>112.98</v>
      </c>
      <c r="G122" s="8">
        <f t="shared" si="3"/>
        <v>111.98</v>
      </c>
      <c r="H122" s="8">
        <v>180.76</v>
      </c>
      <c r="I122" s="8">
        <v>90</v>
      </c>
      <c r="J122" s="8">
        <v>162.68</v>
      </c>
      <c r="K122" s="8">
        <v>5</v>
      </c>
      <c r="L122" s="8">
        <v>0</v>
      </c>
      <c r="M122" s="8">
        <v>0</v>
      </c>
      <c r="N122" s="8">
        <v>167.68</v>
      </c>
      <c r="O122" s="7" t="s">
        <v>31</v>
      </c>
      <c r="P122" s="7" t="s">
        <v>183</v>
      </c>
      <c r="Q122" s="15" t="s">
        <v>184</v>
      </c>
      <c r="R122" s="7" t="s">
        <v>476</v>
      </c>
      <c r="S122" s="7" t="s">
        <v>477</v>
      </c>
      <c r="T122" s="7" t="s">
        <v>71</v>
      </c>
      <c r="U122" s="16" t="s">
        <v>478</v>
      </c>
      <c r="V122" s="17"/>
      <c r="W122" s="14"/>
      <c r="X122" s="14"/>
    </row>
    <row r="123" ht="15" customHeight="1" spans="1:24">
      <c r="A123" s="7">
        <v>119</v>
      </c>
      <c r="B123" s="7" t="s">
        <v>28</v>
      </c>
      <c r="C123" s="7" t="s">
        <v>479</v>
      </c>
      <c r="D123" s="7" t="s">
        <v>480</v>
      </c>
      <c r="E123" s="7">
        <v>1</v>
      </c>
      <c r="F123" s="8">
        <v>30</v>
      </c>
      <c r="G123" s="8">
        <f t="shared" si="3"/>
        <v>29</v>
      </c>
      <c r="H123" s="8">
        <v>150</v>
      </c>
      <c r="I123" s="8">
        <v>90</v>
      </c>
      <c r="J123" s="8">
        <v>135</v>
      </c>
      <c r="K123" s="8">
        <v>5</v>
      </c>
      <c r="L123" s="8">
        <v>0</v>
      </c>
      <c r="M123" s="8">
        <v>0</v>
      </c>
      <c r="N123" s="8">
        <v>140</v>
      </c>
      <c r="O123" s="7" t="s">
        <v>31</v>
      </c>
      <c r="P123" s="7" t="s">
        <v>481</v>
      </c>
      <c r="Q123" s="15" t="s">
        <v>482</v>
      </c>
      <c r="R123" s="7" t="s">
        <v>1</v>
      </c>
      <c r="S123" s="7" t="s">
        <v>483</v>
      </c>
      <c r="T123" s="7" t="s">
        <v>71</v>
      </c>
      <c r="U123" s="16" t="s">
        <v>484</v>
      </c>
      <c r="V123" s="18"/>
      <c r="W123" s="14"/>
      <c r="X123" s="14"/>
    </row>
    <row r="124" ht="15" customHeight="1" spans="1:24">
      <c r="A124" s="7">
        <v>120</v>
      </c>
      <c r="B124" s="7" t="s">
        <v>28</v>
      </c>
      <c r="C124" s="7" t="s">
        <v>485</v>
      </c>
      <c r="D124" s="7" t="s">
        <v>486</v>
      </c>
      <c r="E124" s="7">
        <v>6</v>
      </c>
      <c r="F124" s="8">
        <v>66.61</v>
      </c>
      <c r="G124" s="8">
        <f t="shared" si="3"/>
        <v>65.61</v>
      </c>
      <c r="H124" s="8">
        <v>106.57</v>
      </c>
      <c r="I124" s="8">
        <v>90</v>
      </c>
      <c r="J124" s="8">
        <v>95.91</v>
      </c>
      <c r="K124" s="8">
        <v>5</v>
      </c>
      <c r="L124" s="8">
        <v>0</v>
      </c>
      <c r="M124" s="8">
        <v>0</v>
      </c>
      <c r="N124" s="8">
        <v>100.91</v>
      </c>
      <c r="O124" s="7" t="s">
        <v>31</v>
      </c>
      <c r="P124" s="7" t="s">
        <v>151</v>
      </c>
      <c r="Q124" s="15" t="s">
        <v>122</v>
      </c>
      <c r="R124" s="7" t="s">
        <v>1</v>
      </c>
      <c r="S124" s="7" t="s">
        <v>487</v>
      </c>
      <c r="T124" s="7" t="s">
        <v>71</v>
      </c>
      <c r="U124" s="16" t="s">
        <v>488</v>
      </c>
      <c r="V124" s="17"/>
      <c r="W124" s="14"/>
      <c r="X124" s="14"/>
    </row>
    <row r="125" ht="15" customHeight="1" spans="1:24">
      <c r="A125" s="7">
        <v>121</v>
      </c>
      <c r="B125" s="7" t="s">
        <v>28</v>
      </c>
      <c r="C125" s="7" t="s">
        <v>485</v>
      </c>
      <c r="D125" s="7" t="s">
        <v>489</v>
      </c>
      <c r="E125" s="7">
        <v>1</v>
      </c>
      <c r="F125" s="8">
        <v>16</v>
      </c>
      <c r="G125" s="8">
        <f t="shared" si="3"/>
        <v>15</v>
      </c>
      <c r="H125" s="8">
        <v>40</v>
      </c>
      <c r="I125" s="8">
        <v>90</v>
      </c>
      <c r="J125" s="8">
        <v>36</v>
      </c>
      <c r="K125" s="8">
        <v>0</v>
      </c>
      <c r="L125" s="8">
        <v>0</v>
      </c>
      <c r="M125" s="8">
        <v>0</v>
      </c>
      <c r="N125" s="8">
        <v>36</v>
      </c>
      <c r="O125" s="7" t="s">
        <v>31</v>
      </c>
      <c r="P125" s="7" t="s">
        <v>58</v>
      </c>
      <c r="Q125" s="15" t="s">
        <v>59</v>
      </c>
      <c r="R125" s="7" t="s">
        <v>1</v>
      </c>
      <c r="S125" s="7" t="s">
        <v>117</v>
      </c>
      <c r="T125" s="7" t="s">
        <v>43</v>
      </c>
      <c r="U125" s="16" t="s">
        <v>118</v>
      </c>
      <c r="V125" s="17"/>
      <c r="W125" s="14"/>
      <c r="X125" s="14"/>
    </row>
    <row r="126" ht="15" customHeight="1" spans="1:24">
      <c r="A126" s="7">
        <v>122</v>
      </c>
      <c r="B126" s="7" t="s">
        <v>28</v>
      </c>
      <c r="C126" s="7" t="s">
        <v>490</v>
      </c>
      <c r="D126" s="7" t="s">
        <v>491</v>
      </c>
      <c r="E126" s="7">
        <v>2</v>
      </c>
      <c r="F126" s="8">
        <v>19.3</v>
      </c>
      <c r="G126" s="8">
        <f t="shared" si="3"/>
        <v>18.3</v>
      </c>
      <c r="H126" s="8">
        <v>46.6</v>
      </c>
      <c r="I126" s="8">
        <v>90</v>
      </c>
      <c r="J126" s="8">
        <v>41.94</v>
      </c>
      <c r="K126" s="8">
        <v>5</v>
      </c>
      <c r="L126" s="8">
        <v>0</v>
      </c>
      <c r="M126" s="8">
        <v>0</v>
      </c>
      <c r="N126" s="8">
        <v>46.94</v>
      </c>
      <c r="O126" s="7" t="s">
        <v>31</v>
      </c>
      <c r="P126" s="7" t="s">
        <v>40</v>
      </c>
      <c r="Q126" s="15" t="s">
        <v>41</v>
      </c>
      <c r="R126" s="7" t="s">
        <v>1</v>
      </c>
      <c r="S126" s="7" t="s">
        <v>492</v>
      </c>
      <c r="T126" s="7" t="s">
        <v>43</v>
      </c>
      <c r="U126" s="16" t="s">
        <v>493</v>
      </c>
      <c r="V126" s="17"/>
      <c r="W126" s="14"/>
      <c r="X126" s="14"/>
    </row>
    <row r="127" ht="15" customHeight="1" spans="1:24">
      <c r="A127" s="7">
        <v>123</v>
      </c>
      <c r="B127" s="7" t="s">
        <v>28</v>
      </c>
      <c r="C127" s="7" t="s">
        <v>494</v>
      </c>
      <c r="D127" s="7" t="s">
        <v>495</v>
      </c>
      <c r="E127" s="7">
        <v>26</v>
      </c>
      <c r="F127" s="8">
        <v>278.2</v>
      </c>
      <c r="G127" s="8">
        <f t="shared" si="3"/>
        <v>277.2</v>
      </c>
      <c r="H127" s="8">
        <v>278.2</v>
      </c>
      <c r="I127" s="8">
        <v>90</v>
      </c>
      <c r="J127" s="8">
        <v>250.38</v>
      </c>
      <c r="K127" s="8">
        <v>5</v>
      </c>
      <c r="L127" s="8">
        <v>0</v>
      </c>
      <c r="M127" s="8">
        <v>-25</v>
      </c>
      <c r="N127" s="8">
        <v>230.38</v>
      </c>
      <c r="O127" s="7" t="s">
        <v>31</v>
      </c>
      <c r="P127" s="7" t="s">
        <v>32</v>
      </c>
      <c r="Q127" s="15" t="s">
        <v>33</v>
      </c>
      <c r="R127" s="7" t="s">
        <v>1</v>
      </c>
      <c r="S127" s="7" t="s">
        <v>113</v>
      </c>
      <c r="T127" s="7" t="s">
        <v>35</v>
      </c>
      <c r="U127" s="16" t="s">
        <v>496</v>
      </c>
      <c r="V127" s="17"/>
      <c r="W127" s="14"/>
      <c r="X127" s="14"/>
    </row>
    <row r="128" ht="15" customHeight="1" spans="1:24">
      <c r="A128" s="7">
        <v>124</v>
      </c>
      <c r="B128" s="7" t="s">
        <v>28</v>
      </c>
      <c r="C128" s="7" t="s">
        <v>497</v>
      </c>
      <c r="D128" s="7" t="s">
        <v>498</v>
      </c>
      <c r="E128" s="7">
        <v>5</v>
      </c>
      <c r="F128" s="8">
        <v>56.91</v>
      </c>
      <c r="G128" s="8">
        <f t="shared" si="3"/>
        <v>55.91</v>
      </c>
      <c r="H128" s="8">
        <v>91.05</v>
      </c>
      <c r="I128" s="8">
        <v>90</v>
      </c>
      <c r="J128" s="8">
        <v>81.95</v>
      </c>
      <c r="K128" s="8">
        <v>5</v>
      </c>
      <c r="L128" s="8">
        <v>0</v>
      </c>
      <c r="M128" s="8">
        <v>0</v>
      </c>
      <c r="N128" s="8">
        <v>86.95</v>
      </c>
      <c r="O128" s="7" t="s">
        <v>31</v>
      </c>
      <c r="P128" s="7" t="s">
        <v>151</v>
      </c>
      <c r="Q128" s="15" t="s">
        <v>122</v>
      </c>
      <c r="R128" s="7" t="s">
        <v>1</v>
      </c>
      <c r="S128" s="7" t="s">
        <v>499</v>
      </c>
      <c r="T128" s="7" t="s">
        <v>71</v>
      </c>
      <c r="U128" s="16" t="s">
        <v>500</v>
      </c>
      <c r="V128" s="17"/>
      <c r="W128" s="14"/>
      <c r="X128" s="14"/>
    </row>
    <row r="129" ht="15" customHeight="1" spans="1:24">
      <c r="A129" s="7">
        <v>125</v>
      </c>
      <c r="B129" s="7" t="s">
        <v>28</v>
      </c>
      <c r="C129" s="7" t="s">
        <v>501</v>
      </c>
      <c r="D129" s="7" t="s">
        <v>502</v>
      </c>
      <c r="E129" s="7">
        <v>12</v>
      </c>
      <c r="F129" s="8">
        <v>56.31</v>
      </c>
      <c r="G129" s="8">
        <f t="shared" si="3"/>
        <v>55.31</v>
      </c>
      <c r="H129" s="8">
        <v>109.55</v>
      </c>
      <c r="I129" s="8">
        <v>90</v>
      </c>
      <c r="J129" s="8">
        <v>98.6</v>
      </c>
      <c r="K129" s="8">
        <v>5</v>
      </c>
      <c r="L129" s="8">
        <v>0</v>
      </c>
      <c r="M129" s="8">
        <v>0</v>
      </c>
      <c r="N129" s="8">
        <v>103.6</v>
      </c>
      <c r="O129" s="7" t="s">
        <v>31</v>
      </c>
      <c r="P129" s="7" t="s">
        <v>40</v>
      </c>
      <c r="Q129" s="15" t="s">
        <v>41</v>
      </c>
      <c r="R129" s="7" t="s">
        <v>1</v>
      </c>
      <c r="S129" s="7" t="s">
        <v>503</v>
      </c>
      <c r="T129" s="7" t="s">
        <v>43</v>
      </c>
      <c r="U129" s="16" t="s">
        <v>504</v>
      </c>
      <c r="V129" s="17"/>
      <c r="W129" s="14"/>
      <c r="X129" s="14"/>
    </row>
    <row r="130" ht="15" customHeight="1" spans="1:24">
      <c r="A130" s="7">
        <v>126</v>
      </c>
      <c r="B130" s="7" t="s">
        <v>28</v>
      </c>
      <c r="C130" s="7" t="s">
        <v>505</v>
      </c>
      <c r="D130" s="7" t="s">
        <v>506</v>
      </c>
      <c r="E130" s="7">
        <v>4</v>
      </c>
      <c r="F130" s="8">
        <v>43.1</v>
      </c>
      <c r="G130" s="8">
        <f t="shared" si="3"/>
        <v>42.1</v>
      </c>
      <c r="H130" s="8">
        <v>94.2</v>
      </c>
      <c r="I130" s="8">
        <v>90</v>
      </c>
      <c r="J130" s="8">
        <v>84.78</v>
      </c>
      <c r="K130" s="8">
        <v>5</v>
      </c>
      <c r="L130" s="8">
        <v>0</v>
      </c>
      <c r="M130" s="8">
        <v>0</v>
      </c>
      <c r="N130" s="8">
        <v>89.78</v>
      </c>
      <c r="O130" s="7" t="s">
        <v>31</v>
      </c>
      <c r="P130" s="7" t="s">
        <v>40</v>
      </c>
      <c r="Q130" s="15" t="s">
        <v>41</v>
      </c>
      <c r="R130" s="7" t="s">
        <v>1</v>
      </c>
      <c r="S130" s="7" t="s">
        <v>507</v>
      </c>
      <c r="T130" s="7" t="s">
        <v>43</v>
      </c>
      <c r="U130" s="16" t="s">
        <v>508</v>
      </c>
      <c r="V130" s="17"/>
      <c r="W130" s="14"/>
      <c r="X130" s="14"/>
    </row>
    <row r="131" ht="15" customHeight="1" spans="1:24">
      <c r="A131" s="7">
        <v>127</v>
      </c>
      <c r="B131" s="7" t="s">
        <v>28</v>
      </c>
      <c r="C131" s="7" t="s">
        <v>509</v>
      </c>
      <c r="D131" s="7" t="s">
        <v>510</v>
      </c>
      <c r="E131" s="7">
        <v>1</v>
      </c>
      <c r="F131" s="8">
        <v>20</v>
      </c>
      <c r="G131" s="8">
        <f t="shared" si="3"/>
        <v>19</v>
      </c>
      <c r="H131" s="8">
        <v>40</v>
      </c>
      <c r="I131" s="8">
        <v>90</v>
      </c>
      <c r="J131" s="8">
        <v>36</v>
      </c>
      <c r="K131" s="8">
        <v>5</v>
      </c>
      <c r="L131" s="8">
        <v>0</v>
      </c>
      <c r="M131" s="8">
        <v>0</v>
      </c>
      <c r="N131" s="8">
        <v>41</v>
      </c>
      <c r="O131" s="7" t="s">
        <v>31</v>
      </c>
      <c r="P131" s="7" t="s">
        <v>32</v>
      </c>
      <c r="Q131" s="15" t="s">
        <v>33</v>
      </c>
      <c r="R131" s="7" t="s">
        <v>1</v>
      </c>
      <c r="S131" s="7" t="s">
        <v>34</v>
      </c>
      <c r="T131" s="7" t="s">
        <v>35</v>
      </c>
      <c r="U131" s="16" t="s">
        <v>114</v>
      </c>
      <c r="V131" s="17"/>
      <c r="W131" s="14"/>
      <c r="X131" s="14"/>
    </row>
    <row r="132" ht="15" customHeight="1" spans="1:24">
      <c r="A132" s="7">
        <v>128</v>
      </c>
      <c r="B132" s="7" t="s">
        <v>28</v>
      </c>
      <c r="C132" s="7" t="s">
        <v>511</v>
      </c>
      <c r="D132" s="7" t="s">
        <v>512</v>
      </c>
      <c r="E132" s="7">
        <v>24</v>
      </c>
      <c r="F132" s="8">
        <v>257</v>
      </c>
      <c r="G132" s="8">
        <f t="shared" si="3"/>
        <v>256</v>
      </c>
      <c r="H132" s="8">
        <v>257</v>
      </c>
      <c r="I132" s="8">
        <v>90</v>
      </c>
      <c r="J132" s="8">
        <v>231.3</v>
      </c>
      <c r="K132" s="8">
        <v>5</v>
      </c>
      <c r="L132" s="8">
        <v>0</v>
      </c>
      <c r="M132" s="8">
        <v>-25</v>
      </c>
      <c r="N132" s="8">
        <v>211.3</v>
      </c>
      <c r="O132" s="7" t="s">
        <v>31</v>
      </c>
      <c r="P132" s="7" t="s">
        <v>32</v>
      </c>
      <c r="Q132" s="15" t="s">
        <v>33</v>
      </c>
      <c r="R132" s="7" t="s">
        <v>1</v>
      </c>
      <c r="S132" s="7" t="s">
        <v>113</v>
      </c>
      <c r="T132" s="7" t="s">
        <v>35</v>
      </c>
      <c r="U132" s="16" t="s">
        <v>513</v>
      </c>
      <c r="V132" s="34"/>
      <c r="W132" s="14"/>
      <c r="X132" s="14"/>
    </row>
    <row r="133" ht="15" customHeight="1" spans="1:24">
      <c r="A133" s="7">
        <v>129</v>
      </c>
      <c r="B133" s="7" t="s">
        <v>1</v>
      </c>
      <c r="C133" s="7" t="s">
        <v>1</v>
      </c>
      <c r="D133" s="7" t="s">
        <v>1</v>
      </c>
      <c r="E133" s="7"/>
      <c r="F133" s="8"/>
      <c r="G133" s="8"/>
      <c r="H133" s="8"/>
      <c r="I133" s="8"/>
      <c r="J133" s="8"/>
      <c r="K133" s="8">
        <v>0</v>
      </c>
      <c r="L133" s="8">
        <v>0</v>
      </c>
      <c r="M133" s="8">
        <v>-2588</v>
      </c>
      <c r="N133" s="8">
        <v>-2588</v>
      </c>
      <c r="O133" s="7" t="s">
        <v>1</v>
      </c>
      <c r="P133" s="7" t="s">
        <v>1</v>
      </c>
      <c r="Q133" s="7"/>
      <c r="R133" s="7" t="s">
        <v>1</v>
      </c>
      <c r="S133" s="7" t="s">
        <v>1</v>
      </c>
      <c r="T133" s="7" t="s">
        <v>1</v>
      </c>
      <c r="U133" s="7" t="s">
        <v>1</v>
      </c>
      <c r="V133" s="35"/>
      <c r="W133" s="14"/>
      <c r="X133" s="14"/>
    </row>
    <row r="134" ht="15" customHeight="1" spans="1:24">
      <c r="A134" s="5" t="s">
        <v>514</v>
      </c>
      <c r="B134" s="23" t="s">
        <v>1</v>
      </c>
      <c r="C134" s="23" t="s">
        <v>1</v>
      </c>
      <c r="D134" s="23" t="s">
        <v>1</v>
      </c>
      <c r="E134" s="24">
        <f>SUM(E4:E133)</f>
        <v>1793</v>
      </c>
      <c r="F134" s="25">
        <f>SUM(F4:F133)</f>
        <v>23264.17</v>
      </c>
      <c r="G134" s="25"/>
      <c r="H134" s="25">
        <f>SUM(H4:H133)</f>
        <v>30103.2</v>
      </c>
      <c r="I134" s="24" t="s">
        <v>515</v>
      </c>
      <c r="J134" s="25">
        <f>SUM(J4:J133)</f>
        <v>27092.88</v>
      </c>
      <c r="K134" s="25">
        <f>SUM(K4:K133)</f>
        <v>568</v>
      </c>
      <c r="L134" s="25">
        <f>SUM(L4:L133)</f>
        <v>20</v>
      </c>
      <c r="M134" s="25">
        <f>SUM(M4:M133)</f>
        <v>-3093</v>
      </c>
      <c r="N134" s="25">
        <f>SUM(N4:N133)-X134</f>
        <v>23978.18</v>
      </c>
      <c r="O134" s="23" t="s">
        <v>1</v>
      </c>
      <c r="P134" s="23" t="s">
        <v>1</v>
      </c>
      <c r="Q134" s="23"/>
      <c r="R134" s="23" t="s">
        <v>1</v>
      </c>
      <c r="S134" s="23" t="s">
        <v>1</v>
      </c>
      <c r="T134" s="23" t="s">
        <v>1</v>
      </c>
      <c r="U134" s="23" t="s">
        <v>1</v>
      </c>
      <c r="V134" s="36"/>
      <c r="W134" s="14">
        <f>SUM(W5:W133)</f>
        <v>3659.866</v>
      </c>
      <c r="X134" s="21">
        <v>609.7</v>
      </c>
    </row>
    <row r="135" ht="15" customHeight="1" spans="1:22">
      <c r="A135" s="3" t="s">
        <v>1</v>
      </c>
      <c r="B135" s="3" t="s">
        <v>1</v>
      </c>
      <c r="C135" s="3" t="s">
        <v>1</v>
      </c>
      <c r="D135" s="3" t="s">
        <v>1</v>
      </c>
      <c r="E135" s="3" t="s">
        <v>1</v>
      </c>
      <c r="F135" s="3" t="s">
        <v>1</v>
      </c>
      <c r="G135" s="3"/>
      <c r="H135" s="3" t="s">
        <v>1</v>
      </c>
      <c r="I135" s="3" t="s">
        <v>1</v>
      </c>
      <c r="J135" s="3" t="s">
        <v>1</v>
      </c>
      <c r="K135" s="3" t="s">
        <v>1</v>
      </c>
      <c r="L135" s="3" t="s">
        <v>1</v>
      </c>
      <c r="M135" s="3" t="s">
        <v>1</v>
      </c>
      <c r="N135" s="3" t="s">
        <v>1</v>
      </c>
      <c r="O135" s="3" t="s">
        <v>1</v>
      </c>
      <c r="P135" s="3" t="s">
        <v>1</v>
      </c>
      <c r="Q135" s="3"/>
      <c r="R135" s="3" t="s">
        <v>1</v>
      </c>
      <c r="S135" s="3" t="s">
        <v>1</v>
      </c>
      <c r="T135" s="3" t="s">
        <v>1</v>
      </c>
      <c r="U135" s="3" t="s">
        <v>1</v>
      </c>
      <c r="V135" s="11"/>
    </row>
    <row r="136" ht="15" customHeight="1" spans="1:22">
      <c r="A136" s="26" t="s">
        <v>516</v>
      </c>
      <c r="B136" s="26" t="s">
        <v>1</v>
      </c>
      <c r="C136" s="26" t="s">
        <v>1</v>
      </c>
      <c r="D136" s="26" t="s">
        <v>1</v>
      </c>
      <c r="E136" s="26" t="s">
        <v>1</v>
      </c>
      <c r="F136" s="26" t="s">
        <v>1</v>
      </c>
      <c r="G136" s="26"/>
      <c r="H136" s="26" t="s">
        <v>1</v>
      </c>
      <c r="I136" s="26" t="s">
        <v>1</v>
      </c>
      <c r="J136" s="26" t="s">
        <v>1</v>
      </c>
      <c r="K136" s="26" t="s">
        <v>1</v>
      </c>
      <c r="L136" s="26" t="s">
        <v>1</v>
      </c>
      <c r="M136" s="26" t="s">
        <v>1</v>
      </c>
      <c r="N136" s="26" t="s">
        <v>1</v>
      </c>
      <c r="O136" s="26" t="s">
        <v>1</v>
      </c>
      <c r="P136" s="26" t="s">
        <v>1</v>
      </c>
      <c r="Q136" s="26"/>
      <c r="R136" s="26" t="s">
        <v>1</v>
      </c>
      <c r="S136" s="26" t="s">
        <v>1</v>
      </c>
      <c r="T136" s="26" t="s">
        <v>1</v>
      </c>
      <c r="U136" s="26" t="s">
        <v>1</v>
      </c>
      <c r="V136" s="37"/>
    </row>
    <row r="137" ht="15" customHeight="1" spans="1:22">
      <c r="A137" s="3" t="s">
        <v>517</v>
      </c>
      <c r="B137" s="3" t="s">
        <v>1</v>
      </c>
      <c r="C137" s="3" t="s">
        <v>1</v>
      </c>
      <c r="D137" s="3" t="s">
        <v>1</v>
      </c>
      <c r="E137" s="3" t="s">
        <v>1</v>
      </c>
      <c r="F137" s="3" t="s">
        <v>1</v>
      </c>
      <c r="G137" s="3"/>
      <c r="H137" s="3" t="s">
        <v>1</v>
      </c>
      <c r="I137" s="3" t="s">
        <v>1</v>
      </c>
      <c r="J137" s="3" t="s">
        <v>1</v>
      </c>
      <c r="K137" s="3" t="s">
        <v>1</v>
      </c>
      <c r="L137" s="3" t="s">
        <v>1</v>
      </c>
      <c r="M137" s="3" t="s">
        <v>1</v>
      </c>
      <c r="N137" s="3" t="s">
        <v>1</v>
      </c>
      <c r="O137" s="3" t="s">
        <v>1</v>
      </c>
      <c r="P137" s="3" t="s">
        <v>1</v>
      </c>
      <c r="Q137" s="3"/>
      <c r="R137" s="3" t="s">
        <v>1</v>
      </c>
      <c r="S137" s="3" t="s">
        <v>1</v>
      </c>
      <c r="T137" s="3" t="s">
        <v>1</v>
      </c>
      <c r="U137" s="3" t="s">
        <v>1</v>
      </c>
      <c r="V137" s="11"/>
    </row>
    <row r="138" ht="15" customHeight="1" spans="1:22">
      <c r="A138" s="27" t="s">
        <v>518</v>
      </c>
      <c r="B138" s="27" t="s">
        <v>1</v>
      </c>
      <c r="C138" s="27" t="s">
        <v>1</v>
      </c>
      <c r="D138" s="27" t="s">
        <v>1</v>
      </c>
      <c r="E138" s="27" t="s">
        <v>1</v>
      </c>
      <c r="F138" s="27" t="s">
        <v>1</v>
      </c>
      <c r="G138" s="27"/>
      <c r="H138" s="27" t="s">
        <v>1</v>
      </c>
      <c r="I138" s="27" t="s">
        <v>1</v>
      </c>
      <c r="J138" s="27" t="s">
        <v>1</v>
      </c>
      <c r="K138" s="27" t="s">
        <v>1</v>
      </c>
      <c r="L138" s="27" t="s">
        <v>1</v>
      </c>
      <c r="M138" s="27" t="s">
        <v>1</v>
      </c>
      <c r="N138" s="27" t="s">
        <v>1</v>
      </c>
      <c r="O138" s="27" t="s">
        <v>1</v>
      </c>
      <c r="P138" s="27" t="s">
        <v>1</v>
      </c>
      <c r="Q138" s="27"/>
      <c r="R138" s="27" t="s">
        <v>1</v>
      </c>
      <c r="S138" s="27" t="s">
        <v>1</v>
      </c>
      <c r="T138" s="27" t="s">
        <v>1</v>
      </c>
      <c r="U138" s="27" t="s">
        <v>1</v>
      </c>
      <c r="V138" s="38"/>
    </row>
    <row r="139" ht="15" customHeight="1" spans="1:22">
      <c r="A139" s="27" t="s">
        <v>519</v>
      </c>
      <c r="B139" s="27" t="s">
        <v>1</v>
      </c>
      <c r="C139" s="27" t="s">
        <v>1</v>
      </c>
      <c r="D139" s="27" t="s">
        <v>1</v>
      </c>
      <c r="E139" s="27" t="s">
        <v>1</v>
      </c>
      <c r="F139" s="27" t="s">
        <v>1</v>
      </c>
      <c r="G139" s="27"/>
      <c r="H139" s="27" t="s">
        <v>1</v>
      </c>
      <c r="I139" s="27" t="s">
        <v>1</v>
      </c>
      <c r="J139" s="27" t="s">
        <v>1</v>
      </c>
      <c r="K139" s="27" t="s">
        <v>1</v>
      </c>
      <c r="L139" s="27" t="s">
        <v>1</v>
      </c>
      <c r="M139" s="27" t="s">
        <v>1</v>
      </c>
      <c r="N139" s="27" t="s">
        <v>1</v>
      </c>
      <c r="O139" s="27" t="s">
        <v>1</v>
      </c>
      <c r="P139" s="27" t="s">
        <v>1</v>
      </c>
      <c r="Q139" s="27"/>
      <c r="R139" s="27" t="s">
        <v>1</v>
      </c>
      <c r="S139" s="27" t="s">
        <v>1</v>
      </c>
      <c r="T139" s="27" t="s">
        <v>1</v>
      </c>
      <c r="U139" s="27" t="s">
        <v>1</v>
      </c>
      <c r="V139" s="38"/>
    </row>
    <row r="140" ht="15" customHeight="1" spans="1:22">
      <c r="A140" s="26" t="s">
        <v>520</v>
      </c>
      <c r="B140" s="26" t="s">
        <v>1</v>
      </c>
      <c r="C140" s="26" t="s">
        <v>1</v>
      </c>
      <c r="D140" s="26" t="s">
        <v>1</v>
      </c>
      <c r="E140" s="26" t="s">
        <v>1</v>
      </c>
      <c r="F140" s="26" t="s">
        <v>1</v>
      </c>
      <c r="G140" s="26"/>
      <c r="H140" s="26" t="s">
        <v>1</v>
      </c>
      <c r="I140" s="26" t="s">
        <v>1</v>
      </c>
      <c r="J140" s="26" t="s">
        <v>1</v>
      </c>
      <c r="K140" s="26" t="s">
        <v>1</v>
      </c>
      <c r="L140" s="26" t="s">
        <v>1</v>
      </c>
      <c r="M140" s="26" t="s">
        <v>1</v>
      </c>
      <c r="N140" s="26" t="s">
        <v>1</v>
      </c>
      <c r="O140" s="26" t="s">
        <v>1</v>
      </c>
      <c r="P140" s="26" t="s">
        <v>1</v>
      </c>
      <c r="Q140" s="26"/>
      <c r="R140" s="26" t="s">
        <v>1</v>
      </c>
      <c r="S140" s="26" t="s">
        <v>1</v>
      </c>
      <c r="T140" s="26" t="s">
        <v>1</v>
      </c>
      <c r="U140" s="26" t="s">
        <v>1</v>
      </c>
      <c r="V140" s="37"/>
    </row>
    <row r="141" ht="15" customHeight="1" spans="1:22">
      <c r="A141" s="28" t="s">
        <v>521</v>
      </c>
      <c r="B141" s="29" t="s">
        <v>1</v>
      </c>
      <c r="C141" s="29" t="s">
        <v>1</v>
      </c>
      <c r="D141" s="29" t="s">
        <v>1</v>
      </c>
      <c r="E141" s="29" t="s">
        <v>1</v>
      </c>
      <c r="F141" s="29" t="s">
        <v>1</v>
      </c>
      <c r="G141" s="29"/>
      <c r="H141" s="29" t="s">
        <v>1</v>
      </c>
      <c r="I141" s="29" t="s">
        <v>1</v>
      </c>
      <c r="J141" s="29" t="s">
        <v>1</v>
      </c>
      <c r="K141" s="29" t="s">
        <v>1</v>
      </c>
      <c r="L141" s="29" t="s">
        <v>1</v>
      </c>
      <c r="M141" s="29" t="s">
        <v>1</v>
      </c>
      <c r="N141" s="29" t="s">
        <v>1</v>
      </c>
      <c r="O141" s="29" t="s">
        <v>1</v>
      </c>
      <c r="P141" s="29" t="s">
        <v>1</v>
      </c>
      <c r="Q141" s="29"/>
      <c r="R141" s="29" t="s">
        <v>1</v>
      </c>
      <c r="S141" s="29" t="s">
        <v>1</v>
      </c>
      <c r="T141" s="29" t="s">
        <v>1</v>
      </c>
      <c r="U141" s="29" t="s">
        <v>1</v>
      </c>
      <c r="V141" s="39"/>
    </row>
    <row r="142" ht="15" customHeight="1" spans="1:22">
      <c r="A142" s="28" t="s">
        <v>522</v>
      </c>
      <c r="B142" s="29" t="s">
        <v>1</v>
      </c>
      <c r="C142" s="29" t="s">
        <v>1</v>
      </c>
      <c r="D142" s="29" t="s">
        <v>1</v>
      </c>
      <c r="E142" s="29" t="s">
        <v>1</v>
      </c>
      <c r="F142" s="29" t="s">
        <v>1</v>
      </c>
      <c r="G142" s="29"/>
      <c r="H142" s="29" t="s">
        <v>1</v>
      </c>
      <c r="I142" s="29" t="s">
        <v>1</v>
      </c>
      <c r="J142" s="29" t="s">
        <v>1</v>
      </c>
      <c r="K142" s="29" t="s">
        <v>1</v>
      </c>
      <c r="L142" s="29" t="s">
        <v>1</v>
      </c>
      <c r="M142" s="29" t="s">
        <v>1</v>
      </c>
      <c r="N142" s="29" t="s">
        <v>1</v>
      </c>
      <c r="O142" s="29" t="s">
        <v>1</v>
      </c>
      <c r="P142" s="29" t="s">
        <v>1</v>
      </c>
      <c r="Q142" s="29"/>
      <c r="R142" s="29" t="s">
        <v>1</v>
      </c>
      <c r="S142" s="29" t="s">
        <v>1</v>
      </c>
      <c r="T142" s="29" t="s">
        <v>1</v>
      </c>
      <c r="U142" s="29" t="s">
        <v>1</v>
      </c>
      <c r="V142" s="39"/>
    </row>
    <row r="143" ht="15" customHeight="1" spans="1:22">
      <c r="A143" s="28" t="s">
        <v>523</v>
      </c>
      <c r="B143" s="29" t="s">
        <v>1</v>
      </c>
      <c r="C143" s="29" t="s">
        <v>1</v>
      </c>
      <c r="D143" s="29" t="s">
        <v>1</v>
      </c>
      <c r="E143" s="29" t="s">
        <v>1</v>
      </c>
      <c r="F143" s="29" t="s">
        <v>1</v>
      </c>
      <c r="G143" s="29"/>
      <c r="H143" s="29" t="s">
        <v>1</v>
      </c>
      <c r="I143" s="29" t="s">
        <v>1</v>
      </c>
      <c r="J143" s="29" t="s">
        <v>1</v>
      </c>
      <c r="K143" s="29" t="s">
        <v>1</v>
      </c>
      <c r="L143" s="29" t="s">
        <v>1</v>
      </c>
      <c r="M143" s="29" t="s">
        <v>1</v>
      </c>
      <c r="N143" s="29" t="s">
        <v>1</v>
      </c>
      <c r="O143" s="29" t="s">
        <v>1</v>
      </c>
      <c r="P143" s="29" t="s">
        <v>1</v>
      </c>
      <c r="Q143" s="29"/>
      <c r="R143" s="29" t="s">
        <v>1</v>
      </c>
      <c r="S143" s="29" t="s">
        <v>1</v>
      </c>
      <c r="T143" s="29" t="s">
        <v>1</v>
      </c>
      <c r="U143" s="29" t="s">
        <v>1</v>
      </c>
      <c r="V143" s="39"/>
    </row>
    <row r="144" ht="100" customHeight="1" spans="1:22">
      <c r="A144" s="30" t="s">
        <v>1</v>
      </c>
      <c r="B144" s="30" t="s">
        <v>1</v>
      </c>
      <c r="C144" s="30" t="s">
        <v>1</v>
      </c>
      <c r="D144" s="30" t="s">
        <v>1</v>
      </c>
      <c r="E144" s="30" t="s">
        <v>1</v>
      </c>
      <c r="F144" s="30" t="s">
        <v>1</v>
      </c>
      <c r="G144" s="30"/>
      <c r="H144" s="30" t="s">
        <v>1</v>
      </c>
      <c r="I144" s="30" t="s">
        <v>1</v>
      </c>
      <c r="J144" s="30" t="s">
        <v>1</v>
      </c>
      <c r="K144" s="30" t="s">
        <v>1</v>
      </c>
      <c r="L144" s="30" t="s">
        <v>1</v>
      </c>
      <c r="M144" s="30" t="s">
        <v>1</v>
      </c>
      <c r="N144" s="30" t="s">
        <v>1</v>
      </c>
      <c r="O144" s="30" t="s">
        <v>1</v>
      </c>
      <c r="P144" s="30" t="s">
        <v>1</v>
      </c>
      <c r="Q144" s="30"/>
      <c r="R144" s="30" t="s">
        <v>1</v>
      </c>
      <c r="S144" s="30" t="s">
        <v>1</v>
      </c>
      <c r="T144" s="30" t="s">
        <v>1</v>
      </c>
      <c r="U144" s="30" t="s">
        <v>1</v>
      </c>
      <c r="V144" s="40"/>
    </row>
    <row r="145" ht="17" customHeight="1" spans="1:22">
      <c r="A145" s="29" t="s">
        <v>524</v>
      </c>
      <c r="B145" s="29" t="s">
        <v>1</v>
      </c>
      <c r="C145" s="30" t="s">
        <v>1</v>
      </c>
      <c r="D145" s="30" t="s">
        <v>1</v>
      </c>
      <c r="E145" s="30" t="s">
        <v>1</v>
      </c>
      <c r="F145" s="30" t="s">
        <v>1</v>
      </c>
      <c r="G145" s="30"/>
      <c r="H145" s="30" t="s">
        <v>1</v>
      </c>
      <c r="I145" s="30" t="s">
        <v>1</v>
      </c>
      <c r="J145" s="30" t="s">
        <v>1</v>
      </c>
      <c r="K145" s="30" t="s">
        <v>1</v>
      </c>
      <c r="L145" s="30" t="s">
        <v>1</v>
      </c>
      <c r="M145" s="30" t="s">
        <v>1</v>
      </c>
      <c r="N145" s="30" t="s">
        <v>1</v>
      </c>
      <c r="O145" s="30" t="s">
        <v>1</v>
      </c>
      <c r="P145" s="29" t="s">
        <v>525</v>
      </c>
      <c r="Q145" s="29"/>
      <c r="R145" s="29" t="s">
        <v>1</v>
      </c>
      <c r="S145" s="29" t="s">
        <v>1</v>
      </c>
      <c r="T145" s="29" t="s">
        <v>1</v>
      </c>
      <c r="U145" s="29" t="s">
        <v>1</v>
      </c>
      <c r="V145" s="39"/>
    </row>
    <row r="148" spans="4:8">
      <c r="D148" s="31"/>
      <c r="F148" s="32"/>
      <c r="G148"/>
      <c r="H148" s="31"/>
    </row>
    <row r="149" spans="4:4">
      <c r="D149" s="33"/>
    </row>
  </sheetData>
  <autoFilter xmlns:etc="http://www.wps.cn/officeDocument/2017/etCustomData" ref="A4:X145" etc:filterBottomFollowUsedRange="0">
    <extLst/>
  </autoFilter>
  <mergeCells count="14">
    <mergeCell ref="A1:U1"/>
    <mergeCell ref="A2:U2"/>
    <mergeCell ref="A3:U3"/>
    <mergeCell ref="A135:U135"/>
    <mergeCell ref="A136:U136"/>
    <mergeCell ref="A137:U137"/>
    <mergeCell ref="A138:U138"/>
    <mergeCell ref="A139:U139"/>
    <mergeCell ref="A140:U140"/>
    <mergeCell ref="A141:U141"/>
    <mergeCell ref="A142:U142"/>
    <mergeCell ref="A143:U143"/>
    <mergeCell ref="A145:B145"/>
    <mergeCell ref="P145:U145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小可爱</cp:lastModifiedBy>
  <dcterms:created xsi:type="dcterms:W3CDTF">2025-01-13T07:36:00Z</dcterms:created>
  <dcterms:modified xsi:type="dcterms:W3CDTF">2025-01-16T01:26:26Z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2052-12.1.0.19302</vt:lpwstr>
  </property>
  <property fmtid="{D5CDD505-2E9C-101B-9397-08002B2CF9AE}" pid="4" name="ICV">
    <vt:lpwstr>C51330247566425A8B4EF1FCB655E0B6_12</vt:lpwstr>
  </property>
</Properties>
</file>