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11" sheetId="2" r:id="rId1"/>
  </sheets>
  <definedNames>
    <definedName name="_xlnm._FilterDatabase" localSheetId="0" hidden="1">'202411'!$A$6:$P$137</definedName>
    <definedName name="_xlnm.Print_Area" localSheetId="0">'202411'!$A$1:$J$133</definedName>
    <definedName name="_xlnm.Print_Titles" localSheetId="0">'202411'!$6:$6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<sst xmlns="http://schemas.openxmlformats.org/spreadsheetml/2006/main" count="385" uniqueCount="178">
  <si>
    <t>深圳市飞英达自动化设备有限公司</t>
  </si>
  <si>
    <t>11月对账单（10.21-11.20）</t>
  </si>
  <si>
    <r>
      <rPr>
        <sz val="10"/>
        <color theme="1"/>
        <rFont val="Arial"/>
        <charset val="134"/>
      </rPr>
      <t>TO</t>
    </r>
    <r>
      <rPr>
        <sz val="10"/>
        <color theme="1"/>
        <rFont val="宋体"/>
        <charset val="134"/>
      </rPr>
      <t>：深圳市海纳德自动化设备有限公司</t>
    </r>
  </si>
  <si>
    <r>
      <rPr>
        <sz val="10"/>
        <color theme="1"/>
        <rFont val="Arial"/>
        <charset val="134"/>
      </rPr>
      <t>From:</t>
    </r>
    <r>
      <rPr>
        <sz val="10"/>
        <color theme="1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</si>
  <si>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</si>
  <si>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</si>
  <si>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</si>
  <si>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</si>
  <si>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</si>
  <si>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</si>
  <si>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</si>
  <si>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</si>
  <si>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</si>
  <si>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</si>
  <si>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</si>
  <si>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</si>
  <si>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</si>
  <si>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</si>
  <si>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HND241011001</t>
  </si>
  <si>
    <t>钢制线路图盒，用于门宽：500mm，用于VX, TS, VX SE, PC, T</t>
  </si>
  <si>
    <t>正佳佰特HND241008002</t>
  </si>
  <si>
    <t>SV 导线接线端子 2,5-16QMM</t>
  </si>
  <si>
    <t>上海达临</t>
  </si>
  <si>
    <t>单极母线支架</t>
  </si>
  <si>
    <t>PS 门控开关,带连接电缆</t>
  </si>
  <si>
    <t>AE 紧装式控制箱 W300H300D210 7035</t>
  </si>
  <si>
    <t>TS 侧板 2006 7035</t>
  </si>
  <si>
    <t>无锡图川HND241008013</t>
  </si>
  <si>
    <t>KL 墙壁固定件 镀锌,每包4个</t>
  </si>
  <si>
    <t>无锡图川HND241011001</t>
  </si>
  <si>
    <t>SK 温度调节器</t>
  </si>
  <si>
    <t>青岛华美达HND240929003</t>
  </si>
  <si>
    <t>HND240807001</t>
  </si>
  <si>
    <t>PSS机柜082008 7035 2.5mm镀锌安装板 前后 单门</t>
  </si>
  <si>
    <t>卡伯耐特HND240805003</t>
  </si>
  <si>
    <t>HND240815001</t>
  </si>
  <si>
    <t>TS IT 机柜 网孔门RAL7035 WHD 800x2000x1000 42</t>
  </si>
  <si>
    <t>HND240821001</t>
  </si>
  <si>
    <t>TS 舒适型手柄 RAL7035</t>
  </si>
  <si>
    <t>卡伯耐特HND240815004</t>
  </si>
  <si>
    <t>标准灯 14W 230V</t>
  </si>
  <si>
    <t>SZ A3 线路图盒</t>
  </si>
  <si>
    <t>PS 电缆夹钳轨 宽800MM</t>
  </si>
  <si>
    <t>SZ 电缆卡 用于电缆直径30-34MM</t>
  </si>
  <si>
    <t>SZ 电缆卡 用于电缆直径42-46MM</t>
  </si>
  <si>
    <t>HND240904001</t>
  </si>
  <si>
    <t>SK 电磁兼容 出风过滤器 用于 3237</t>
  </si>
  <si>
    <t>无锡图川，含空运费50元HND240903001</t>
  </si>
  <si>
    <t>HND240914001</t>
  </si>
  <si>
    <t>PS smart 侧板 1808 7035橘纹</t>
  </si>
  <si>
    <t>顶装风扇，873 m³/h，230V</t>
  </si>
  <si>
    <t>卡伯耐特HND240829003</t>
  </si>
  <si>
    <t>HND240923001</t>
  </si>
  <si>
    <t>TS 机柜 042006 7035 无安装板</t>
  </si>
  <si>
    <t>华美达HND240919008</t>
  </si>
  <si>
    <t>TS 底座部件 前后 每包2个</t>
  </si>
  <si>
    <t>CB适配器配连接母线 250A 下出线</t>
  </si>
  <si>
    <t>CB适配器配连接母线 630A 下出线</t>
  </si>
  <si>
    <t>CB 元件适配器 160A 690V 90x212mm</t>
  </si>
  <si>
    <t>SV适配器连接排 6X9X0.8mm</t>
  </si>
  <si>
    <t>SV RIL用E60 数据总线HALTER</t>
  </si>
  <si>
    <t>SV 端盖(PLS800) 用于 SV9341000</t>
  </si>
  <si>
    <t>SV 母线底板  (PLS800) 1100mmL</t>
  </si>
  <si>
    <t>SV 母线盖板 1100mmL 一包二个</t>
  </si>
  <si>
    <t>叠层软母线 10X32X1.0 2000mm/根</t>
  </si>
  <si>
    <t>SV 特种母线 1095mm长</t>
  </si>
  <si>
    <t xml:space="preserve"> SV 通用支架</t>
  </si>
  <si>
    <t>PS 冲孔轨 295MM</t>
  </si>
  <si>
    <t>PS 冲孔轨 695 MM</t>
  </si>
  <si>
    <t>PS 冲孔型材 不带安装法兰 1895MM</t>
  </si>
  <si>
    <t>SBUC Smart 风扇过滤器100/120m³/h 230V 50/60Hz</t>
  </si>
  <si>
    <t>SBUC 出风过滤器 外形204mm</t>
  </si>
  <si>
    <t>AE 紧装式控制箱 W1000H1400D300 7035</t>
  </si>
  <si>
    <t>青岛华美达</t>
  </si>
  <si>
    <t>HND240925001</t>
  </si>
  <si>
    <t>NH母线式熔丝断路器，规格00，母线中心距60mm</t>
  </si>
  <si>
    <t>无锡图川，含空运费50元HND240920012</t>
  </si>
  <si>
    <t>卡伯耐特HND240920010</t>
  </si>
  <si>
    <t>卡伯耐特HND240923004</t>
  </si>
  <si>
    <t>SO 200MM 底座 用于 AE1180</t>
  </si>
  <si>
    <t>华美达HND241009006</t>
  </si>
  <si>
    <t>AE 紧装式控制箱 W760H760D300 7035</t>
  </si>
  <si>
    <t>电缆夹 用于电缆直径18-22MM</t>
  </si>
  <si>
    <t>按钮锁芯</t>
  </si>
  <si>
    <t>AE 紧装式控制箱 W300H400D210 7035</t>
  </si>
  <si>
    <t>KL 接线箱 W300H150D80 RAL7035</t>
  </si>
  <si>
    <t>制冷系统</t>
  </si>
  <si>
    <t>正佳佰特HND241010003</t>
  </si>
  <si>
    <t>VX门制动器</t>
  </si>
  <si>
    <t>TS 机箱 1200x1200x500 ral 7035</t>
  </si>
  <si>
    <t>青岛华美达HND240930003</t>
  </si>
  <si>
    <t>TS 侧板 1200x500 RAL7035</t>
  </si>
  <si>
    <t>HND241018001</t>
  </si>
  <si>
    <t>EB 精巧控制箱 W300H300D120 RAL7035</t>
  </si>
  <si>
    <t>正佳佰特HND241014006</t>
  </si>
  <si>
    <t>SK 恒湿器</t>
  </si>
  <si>
    <t>无锡图川HND241016002</t>
  </si>
  <si>
    <t>SK RTT 壁装式空调 1500W 230V 60HZ WM/CC</t>
  </si>
  <si>
    <t>达临HND241011005</t>
  </si>
  <si>
    <t>AE 紧装式控制箱 W380H300D155 7035</t>
  </si>
  <si>
    <t>昆明凯诺思HND241017002</t>
  </si>
  <si>
    <t>连接件，用于模块化信号柱, 用于管安装</t>
  </si>
  <si>
    <t>SK 出风过滤器 用于 3243</t>
  </si>
  <si>
    <t>无锡图川HND240703016</t>
  </si>
  <si>
    <t>TS 底座部件 前后 高100MM 7022 每包2个</t>
  </si>
  <si>
    <t>无锡图川HND240913002</t>
  </si>
  <si>
    <t>灯 900 lumen 24V DC</t>
  </si>
  <si>
    <t>AE 紧装式控制箱 W800H1000D300 7035</t>
  </si>
  <si>
    <t>200H200W120D KL系列，不锈钢材料</t>
  </si>
  <si>
    <t>无锡图川HND241022003</t>
  </si>
  <si>
    <t>无锡图川HND240925003</t>
  </si>
  <si>
    <t>无锡图川HND241022008</t>
  </si>
  <si>
    <t>卡伯耐特HND241022005</t>
  </si>
  <si>
    <t>HND241025001</t>
  </si>
  <si>
    <t>TS 底座侧面护板 高100MM 7022 用于深度600MM 每包2个</t>
  </si>
  <si>
    <t>2 SV RiL用e60 绝缘 条</t>
  </si>
  <si>
    <t>PS smart 机柜 081808 7035 2.5mm 镀锌安装板 单门</t>
  </si>
  <si>
    <t>达临HND240918004</t>
  </si>
  <si>
    <t>安全锁芯，带按钮</t>
  </si>
  <si>
    <t>达临HND241022001</t>
  </si>
  <si>
    <t>TS 门铰链 180° RAL7035</t>
  </si>
  <si>
    <t>SK 电磁兼容风扇过滤器，斜流风叶230V,50/60Hz,20/25CMH</t>
  </si>
  <si>
    <t>达临HND240923011</t>
  </si>
  <si>
    <t>正佳佰特HND241025003</t>
  </si>
  <si>
    <t>SK 风扇过滤器，斜流风叶,400V,3~,700/770CMH</t>
  </si>
  <si>
    <t>SK 风扇过滤器，斜流风叶, 24V(DC),180CMH</t>
  </si>
  <si>
    <t>SK 风扇过滤器，斜流风叶,24V(DC), 20CMH</t>
  </si>
  <si>
    <t>SK 出风过滤器 用于 3237</t>
  </si>
  <si>
    <t>SBUC 过滤垫3片,用于Compact 300W系列_109013104</t>
  </si>
  <si>
    <t>EB E-箱 200x500x120 RAL 7035</t>
  </si>
  <si>
    <t>卡伯耐特HND241016006</t>
  </si>
  <si>
    <t>HND240927001</t>
  </si>
  <si>
    <t>SK RITTAL 壁装式板</t>
  </si>
  <si>
    <t>上海达临，含空运费380元</t>
  </si>
  <si>
    <t>TS 冲孔轨 18X38MM 用于柜宽/深 600MM 每包4个</t>
  </si>
  <si>
    <t>SK 电磁兼容 出风过滤器 用于 3239</t>
  </si>
  <si>
    <t>TS 基本/底座 组成S</t>
  </si>
  <si>
    <t>卡伯耐特HND241014001</t>
  </si>
  <si>
    <t>SR IT 底板 W800D1000</t>
  </si>
  <si>
    <t>空调 RTT 1500W 460V-3 60HZ WM/CC</t>
  </si>
  <si>
    <t>凯诺思HND240913007</t>
  </si>
  <si>
    <t>凯诺思HND241024010</t>
  </si>
  <si>
    <t>SV MINI-PLS 特种母线 1100MM</t>
  </si>
  <si>
    <t>凯诺思HND241025004</t>
  </si>
  <si>
    <t>SV MINI-PLS 元件适配器</t>
  </si>
  <si>
    <t>凯诺思，含空运费135元HND241025004</t>
  </si>
  <si>
    <t>MINI-PLS 母线适配器</t>
  </si>
  <si>
    <t>凯诺思，含空运费74元HND241025004</t>
  </si>
  <si>
    <t>SV NH熔丝断路器</t>
  </si>
  <si>
    <t>SV NH-加载隔离GR.00, 160A, 690V</t>
  </si>
  <si>
    <t>凯诺思，含空运费105元HND241025004</t>
  </si>
  <si>
    <t>HND241104001</t>
  </si>
  <si>
    <t>钢制线路图盒，用于门宽：600mm，用于VX, TS, VX SE, PC, T</t>
  </si>
  <si>
    <t>正佳佰特HND241024003</t>
  </si>
  <si>
    <t>AE 紧装式控制箱 W1000H1000D300 7035</t>
  </si>
  <si>
    <t>无锡图川HND241028008</t>
  </si>
  <si>
    <t>SZ 电缆软管 内径36MM</t>
  </si>
  <si>
    <t>华美达HND241029010</t>
  </si>
  <si>
    <t>SZ 电缆软管 内径16MM</t>
  </si>
  <si>
    <t>SZ 电缆软管夹 用于内径36MM</t>
  </si>
  <si>
    <t>SZ 电缆软管夹 用于内径16MM 每包20个</t>
  </si>
  <si>
    <t>PK 箱 W94H65D57 带灰色盖</t>
  </si>
  <si>
    <t>华美达HND241029011</t>
  </si>
  <si>
    <t>SZ 冷凝液出口</t>
  </si>
  <si>
    <t>无锡图川HND241104001</t>
  </si>
  <si>
    <t>TS 冲孔型材 用于外部 机柜宽/深 600MM 每包4个</t>
  </si>
  <si>
    <t>卡伯耐特HD241016006</t>
  </si>
  <si>
    <t>TS 机柜 122008 7035 双门</t>
  </si>
  <si>
    <t>正佳佰特HND241018004</t>
  </si>
  <si>
    <t>TS 侧板 2008 7035</t>
  </si>
  <si>
    <t>TS 底座侧板 RAL7022 TXT 每包2个</t>
  </si>
  <si>
    <t>11月份应收合计</t>
  </si>
  <si>
    <t>制单人：张红云</t>
  </si>
  <si>
    <t>审核人：陈小芳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</si>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</sst>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9">
    <font>
      <sz val="1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58" fontId="1" fillId="0" borderId="0" xfId="0" applyNumberFormat="1" applyFont="1" applyFill="1">
      <alignment vertical="center"/>
    </xf>
    <xf numFmtId="4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8" fillId="0" borderId="0" xfId="0" applyFont="1" applyFill="1" applyAlignment="1"/>
    <xf numFmtId="176" fontId="8" fillId="0" borderId="0" xfId="0" applyNumberFormat="1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3"/>
  <sheetViews>
    <sheetView tabSelected="1" topLeftCell="A120" workbookViewId="0">
      <selection activeCell="G132" sqref="G132"/>
    </sheetView>
  </sheetViews>
  <sheetFormatPr defaultColWidth="10.2857142857143" defaultRowHeight="15" customHeight="1"/>
  <cols>
    <col min="1" max="1" width="6.42857142857143" style="3" customWidth="1"/>
    <col min="2" max="2" width="17.2857142857143" style="1" customWidth="1"/>
    <col min="3" max="3" width="14.2857142857143" style="1" customWidth="1"/>
    <col min="4" max="4" width="41.1428571428571" style="1" customWidth="1"/>
    <col min="5" max="5" width="12.8571428571429" style="1" customWidth="1"/>
    <col min="6" max="6" width="6.28571428571429" style="1" customWidth="1"/>
    <col min="7" max="7" width="9.85714285714286" style="1" customWidth="1"/>
    <col min="8" max="8" width="10.4285714285714" style="1" customWidth="1"/>
    <col min="9" max="9" width="13.1428571428571" style="1" customWidth="1"/>
    <col min="10" max="10" width="28.8571428571429" style="1" customWidth="1"/>
    <col min="11" max="11" width="17.8571428571429" style="1" customWidth="1"/>
    <col min="12" max="14" width="12.8571428571429" style="1"/>
    <col min="15" max="16" width="10.2857142857143" style="1"/>
    <col min="17" max="17" width="10.5714285714286" style="1"/>
    <col min="18" max="18" width="11.7142857142857" style="1"/>
    <col min="19" max="19" width="10.5714285714286" style="1"/>
    <col min="20" max="16384" width="10.2857142857143" style="1"/>
  </cols>
  <sheetData>
    <row r="1" ht="2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3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customHeight="1" spans="1:5">
      <c r="A3" s="8" t="s">
        <v>2</v>
      </c>
      <c r="B3" s="8"/>
      <c r="C3" s="9"/>
      <c r="E3" s="1" t="s">
        <v>3</v>
      </c>
    </row>
    <row r="4" customHeight="1" spans="1:7">
      <c r="A4" s="10" t="s">
        <v>4</v>
      </c>
      <c r="B4" s="11"/>
      <c r="C4" s="11"/>
      <c r="D4" s="11"/>
      <c r="E4" s="12" t="s">
        <v>5</v>
      </c>
      <c r="F4" s="12"/>
      <c r="G4" s="12"/>
    </row>
    <row r="5" customHeight="1" spans="1:7">
      <c r="A5" s="13" t="s">
        <v>6</v>
      </c>
      <c r="B5" s="13"/>
      <c r="C5" s="13"/>
      <c r="E5" s="12" t="s">
        <v>7</v>
      </c>
      <c r="F5" s="12"/>
      <c r="G5" s="12"/>
    </row>
    <row r="6" ht="22" customHeight="1" spans="1:10">
      <c r="A6" s="14" t="s">
        <v>8</v>
      </c>
      <c r="B6" s="15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5" t="s">
        <v>16</v>
      </c>
      <c r="J6" s="15" t="s">
        <v>17</v>
      </c>
    </row>
    <row r="7" s="1" customFormat="1" ht="20" customHeight="1" spans="1:12">
      <c r="A7" s="16">
        <f>ROW()-6</f>
        <v>1</v>
      </c>
      <c r="B7" s="16" t="s">
        <v>18</v>
      </c>
      <c r="C7" s="17">
        <v>45586</v>
      </c>
      <c r="D7" s="16" t="s">
        <v>19</v>
      </c>
      <c r="E7" s="16">
        <v>4115000</v>
      </c>
      <c r="F7" s="18"/>
      <c r="G7" s="19">
        <v>2</v>
      </c>
      <c r="H7" s="20">
        <f t="shared" ref="H7:H70" si="0">+I7/G7</f>
        <v>63.43</v>
      </c>
      <c r="I7" s="20">
        <v>126.86</v>
      </c>
      <c r="J7" s="16" t="s">
        <v>20</v>
      </c>
      <c r="L7" s="21"/>
    </row>
    <row r="8" s="1" customFormat="1" ht="20" customHeight="1" spans="1:12">
      <c r="A8" s="16">
        <f t="shared" ref="A7:A21" si="1">ROW()-6</f>
        <v>2</v>
      </c>
      <c r="B8" s="16" t="s">
        <v>18</v>
      </c>
      <c r="C8" s="17">
        <v>45586</v>
      </c>
      <c r="D8" s="16" t="s">
        <v>21</v>
      </c>
      <c r="E8" s="16">
        <v>3451500</v>
      </c>
      <c r="F8" s="18"/>
      <c r="G8" s="19">
        <v>2</v>
      </c>
      <c r="H8" s="20">
        <f t="shared" si="0"/>
        <v>73.35</v>
      </c>
      <c r="I8" s="20">
        <v>146.7</v>
      </c>
      <c r="J8" s="16" t="s">
        <v>22</v>
      </c>
      <c r="L8" s="21"/>
    </row>
    <row r="9" s="1" customFormat="1" ht="20" customHeight="1" spans="1:12">
      <c r="A9" s="16">
        <f t="shared" si="1"/>
        <v>3</v>
      </c>
      <c r="B9" s="16" t="s">
        <v>18</v>
      </c>
      <c r="C9" s="17">
        <v>45586</v>
      </c>
      <c r="D9" s="16" t="s">
        <v>23</v>
      </c>
      <c r="E9" s="16">
        <v>9340030</v>
      </c>
      <c r="F9" s="18"/>
      <c r="G9" s="19">
        <v>1</v>
      </c>
      <c r="H9" s="20">
        <f t="shared" si="0"/>
        <v>89.58</v>
      </c>
      <c r="I9" s="20">
        <v>89.58</v>
      </c>
      <c r="J9" s="16" t="s">
        <v>22</v>
      </c>
      <c r="L9" s="21"/>
    </row>
    <row r="10" s="1" customFormat="1" ht="20" customHeight="1" spans="1:12">
      <c r="A10" s="16">
        <f t="shared" si="1"/>
        <v>4</v>
      </c>
      <c r="B10" s="16" t="s">
        <v>18</v>
      </c>
      <c r="C10" s="17">
        <v>45586</v>
      </c>
      <c r="D10" s="16" t="s">
        <v>24</v>
      </c>
      <c r="E10" s="16">
        <v>7187269</v>
      </c>
      <c r="F10" s="18"/>
      <c r="G10" s="18">
        <v>2</v>
      </c>
      <c r="H10" s="20">
        <f t="shared" si="0"/>
        <v>167.16</v>
      </c>
      <c r="I10" s="20">
        <v>334.32</v>
      </c>
      <c r="J10" s="22" t="s">
        <v>22</v>
      </c>
      <c r="L10" s="21"/>
    </row>
    <row r="11" s="1" customFormat="1" ht="20" customHeight="1" spans="1:12">
      <c r="A11" s="16">
        <f t="shared" si="1"/>
        <v>5</v>
      </c>
      <c r="B11" s="16" t="s">
        <v>18</v>
      </c>
      <c r="C11" s="17">
        <v>45586</v>
      </c>
      <c r="D11" s="16" t="s">
        <v>25</v>
      </c>
      <c r="E11" s="16">
        <v>1033500</v>
      </c>
      <c r="F11" s="18"/>
      <c r="G11" s="19">
        <v>1</v>
      </c>
      <c r="H11" s="20">
        <f t="shared" si="0"/>
        <v>328.12</v>
      </c>
      <c r="I11" s="20">
        <v>328.12</v>
      </c>
      <c r="J11" s="16" t="s">
        <v>22</v>
      </c>
      <c r="L11" s="21"/>
    </row>
    <row r="12" s="1" customFormat="1" ht="20" customHeight="1" spans="1:12">
      <c r="A12" s="16">
        <f t="shared" si="1"/>
        <v>6</v>
      </c>
      <c r="B12" s="16" t="s">
        <v>18</v>
      </c>
      <c r="C12" s="17">
        <v>45586</v>
      </c>
      <c r="D12" s="16" t="s">
        <v>26</v>
      </c>
      <c r="E12" s="16">
        <v>8106235</v>
      </c>
      <c r="F12" s="18"/>
      <c r="G12" s="18">
        <v>1</v>
      </c>
      <c r="H12" s="20">
        <f t="shared" si="0"/>
        <v>858.15</v>
      </c>
      <c r="I12" s="20">
        <v>858.15</v>
      </c>
      <c r="J12" s="16" t="s">
        <v>27</v>
      </c>
      <c r="L12" s="21"/>
    </row>
    <row r="13" s="1" customFormat="1" ht="20" customHeight="1" spans="1:12">
      <c r="A13" s="16">
        <f t="shared" si="1"/>
        <v>7</v>
      </c>
      <c r="B13" s="16" t="s">
        <v>18</v>
      </c>
      <c r="C13" s="17">
        <v>45586</v>
      </c>
      <c r="D13" s="16" t="s">
        <v>28</v>
      </c>
      <c r="E13" s="16">
        <v>1590000</v>
      </c>
      <c r="F13" s="18"/>
      <c r="G13" s="19">
        <v>1</v>
      </c>
      <c r="H13" s="20">
        <f t="shared" si="0"/>
        <v>33.96</v>
      </c>
      <c r="I13" s="20">
        <v>33.96</v>
      </c>
      <c r="J13" s="16" t="s">
        <v>29</v>
      </c>
      <c r="L13" s="21"/>
    </row>
    <row r="14" s="1" customFormat="1" ht="20" customHeight="1" spans="1:12">
      <c r="A14" s="16">
        <f t="shared" si="1"/>
        <v>8</v>
      </c>
      <c r="B14" s="16" t="s">
        <v>18</v>
      </c>
      <c r="C14" s="17">
        <v>45586</v>
      </c>
      <c r="D14" s="16" t="s">
        <v>30</v>
      </c>
      <c r="E14" s="16">
        <v>3110000</v>
      </c>
      <c r="F14" s="18"/>
      <c r="G14" s="19">
        <v>2</v>
      </c>
      <c r="H14" s="20">
        <f t="shared" si="0"/>
        <v>190.82</v>
      </c>
      <c r="I14" s="20">
        <v>381.64</v>
      </c>
      <c r="J14" s="22" t="s">
        <v>31</v>
      </c>
      <c r="L14" s="21"/>
    </row>
    <row r="15" s="1" customFormat="1" ht="20" customHeight="1" spans="1:12">
      <c r="A15" s="16">
        <f t="shared" si="1"/>
        <v>9</v>
      </c>
      <c r="B15" s="16" t="s">
        <v>32</v>
      </c>
      <c r="C15" s="17">
        <v>45589</v>
      </c>
      <c r="D15" s="16" t="s">
        <v>33</v>
      </c>
      <c r="E15" s="16">
        <v>7187748</v>
      </c>
      <c r="F15" s="18"/>
      <c r="G15" s="19">
        <v>2</v>
      </c>
      <c r="H15" s="20">
        <f t="shared" si="0"/>
        <v>2788.43</v>
      </c>
      <c r="I15" s="20">
        <v>5576.86</v>
      </c>
      <c r="J15" s="16" t="s">
        <v>34</v>
      </c>
      <c r="L15" s="21"/>
    </row>
    <row r="16" s="1" customFormat="1" ht="20" customHeight="1" spans="1:12">
      <c r="A16" s="16">
        <f t="shared" si="1"/>
        <v>10</v>
      </c>
      <c r="B16" s="16" t="s">
        <v>35</v>
      </c>
      <c r="C16" s="17">
        <v>45589</v>
      </c>
      <c r="D16" s="16" t="s">
        <v>36</v>
      </c>
      <c r="E16" s="16">
        <v>5509181</v>
      </c>
      <c r="F16" s="18"/>
      <c r="G16" s="18">
        <v>1</v>
      </c>
      <c r="H16" s="20">
        <f t="shared" si="0"/>
        <v>5955.11</v>
      </c>
      <c r="I16" s="20">
        <v>5955.11</v>
      </c>
      <c r="J16" s="16" t="s">
        <v>22</v>
      </c>
      <c r="L16" s="21"/>
    </row>
    <row r="17" s="1" customFormat="1" ht="20" customHeight="1" spans="1:12">
      <c r="A17" s="16">
        <f t="shared" si="1"/>
        <v>11</v>
      </c>
      <c r="B17" s="16" t="s">
        <v>37</v>
      </c>
      <c r="C17" s="17">
        <v>45589</v>
      </c>
      <c r="D17" s="16" t="s">
        <v>38</v>
      </c>
      <c r="E17" s="16">
        <v>8611290</v>
      </c>
      <c r="F17" s="18"/>
      <c r="G17" s="18">
        <v>6</v>
      </c>
      <c r="H17" s="20">
        <f t="shared" si="0"/>
        <v>281.69</v>
      </c>
      <c r="I17" s="20">
        <v>1690.14</v>
      </c>
      <c r="J17" s="16" t="s">
        <v>39</v>
      </c>
      <c r="L17" s="21"/>
    </row>
    <row r="18" s="1" customFormat="1" ht="20" customHeight="1" spans="1:12">
      <c r="A18" s="16">
        <f t="shared" si="1"/>
        <v>12</v>
      </c>
      <c r="B18" s="16" t="s">
        <v>37</v>
      </c>
      <c r="C18" s="17">
        <v>45589</v>
      </c>
      <c r="D18" s="16" t="s">
        <v>40</v>
      </c>
      <c r="E18" s="16">
        <v>7187642</v>
      </c>
      <c r="F18" s="18"/>
      <c r="G18" s="19">
        <v>6</v>
      </c>
      <c r="H18" s="20">
        <f t="shared" si="0"/>
        <v>376.09</v>
      </c>
      <c r="I18" s="20">
        <v>2256.54</v>
      </c>
      <c r="J18" s="16" t="s">
        <v>39</v>
      </c>
      <c r="L18" s="21"/>
    </row>
    <row r="19" s="1" customFormat="1" ht="20" customHeight="1" spans="1:12">
      <c r="A19" s="16">
        <f t="shared" si="1"/>
        <v>13</v>
      </c>
      <c r="B19" s="16" t="s">
        <v>37</v>
      </c>
      <c r="C19" s="17">
        <v>45589</v>
      </c>
      <c r="D19" s="16" t="s">
        <v>24</v>
      </c>
      <c r="E19" s="16">
        <v>7187269</v>
      </c>
      <c r="F19" s="18"/>
      <c r="G19" s="19">
        <v>6</v>
      </c>
      <c r="H19" s="20">
        <f t="shared" si="0"/>
        <v>167.16</v>
      </c>
      <c r="I19" s="20">
        <v>1002.96</v>
      </c>
      <c r="J19" s="16" t="s">
        <v>39</v>
      </c>
      <c r="L19" s="21"/>
    </row>
    <row r="20" s="1" customFormat="1" ht="20" customHeight="1" spans="1:12">
      <c r="A20" s="16">
        <f t="shared" si="1"/>
        <v>14</v>
      </c>
      <c r="B20" s="16" t="s">
        <v>37</v>
      </c>
      <c r="C20" s="17">
        <v>45589</v>
      </c>
      <c r="D20" s="16" t="s">
        <v>41</v>
      </c>
      <c r="E20" s="16">
        <v>2513000</v>
      </c>
      <c r="F20" s="18"/>
      <c r="G20" s="19">
        <v>6</v>
      </c>
      <c r="H20" s="20">
        <f t="shared" si="0"/>
        <v>78.2</v>
      </c>
      <c r="I20" s="20">
        <v>469.2</v>
      </c>
      <c r="J20" s="16" t="s">
        <v>39</v>
      </c>
      <c r="L20" s="21"/>
    </row>
    <row r="21" s="1" customFormat="1" ht="20" customHeight="1" spans="1:12">
      <c r="A21" s="16">
        <f t="shared" si="1"/>
        <v>15</v>
      </c>
      <c r="B21" s="16" t="s">
        <v>37</v>
      </c>
      <c r="C21" s="17">
        <v>45589</v>
      </c>
      <c r="D21" s="16" t="s">
        <v>42</v>
      </c>
      <c r="E21" s="16">
        <v>4192000</v>
      </c>
      <c r="F21" s="18"/>
      <c r="G21" s="18">
        <v>3</v>
      </c>
      <c r="H21" s="20">
        <f t="shared" si="0"/>
        <v>211.74</v>
      </c>
      <c r="I21" s="20">
        <v>635.22</v>
      </c>
      <c r="J21" s="16" t="s">
        <v>39</v>
      </c>
      <c r="L21" s="21"/>
    </row>
    <row r="22" s="1" customFormat="1" ht="20" customHeight="1" spans="1:12">
      <c r="A22" s="16">
        <f t="shared" ref="A22:A34" si="2">ROW()-6</f>
        <v>16</v>
      </c>
      <c r="B22" s="16" t="s">
        <v>37</v>
      </c>
      <c r="C22" s="17">
        <v>45589</v>
      </c>
      <c r="D22" s="16" t="s">
        <v>43</v>
      </c>
      <c r="E22" s="16">
        <v>2356000</v>
      </c>
      <c r="F22" s="18"/>
      <c r="G22" s="18">
        <v>3</v>
      </c>
      <c r="H22" s="20">
        <f t="shared" si="0"/>
        <v>144.58</v>
      </c>
      <c r="I22" s="20">
        <v>433.74</v>
      </c>
      <c r="J22" s="16" t="s">
        <v>39</v>
      </c>
      <c r="L22" s="21"/>
    </row>
    <row r="23" s="1" customFormat="1" ht="20" customHeight="1" spans="1:12">
      <c r="A23" s="16">
        <f t="shared" si="2"/>
        <v>17</v>
      </c>
      <c r="B23" s="16" t="s">
        <v>37</v>
      </c>
      <c r="C23" s="17">
        <v>45589</v>
      </c>
      <c r="D23" s="16" t="s">
        <v>44</v>
      </c>
      <c r="E23" s="16">
        <v>2359000</v>
      </c>
      <c r="F23" s="18"/>
      <c r="G23" s="19">
        <v>3</v>
      </c>
      <c r="H23" s="20">
        <f t="shared" si="0"/>
        <v>224.79</v>
      </c>
      <c r="I23" s="20">
        <v>674.37</v>
      </c>
      <c r="J23" s="16" t="s">
        <v>39</v>
      </c>
      <c r="L23" s="21"/>
    </row>
    <row r="24" s="1" customFormat="1" ht="20" customHeight="1" spans="1:12">
      <c r="A24" s="16">
        <f t="shared" si="2"/>
        <v>18</v>
      </c>
      <c r="B24" s="16" t="s">
        <v>45</v>
      </c>
      <c r="C24" s="17">
        <v>45589</v>
      </c>
      <c r="D24" s="16" t="s">
        <v>46</v>
      </c>
      <c r="E24" s="16">
        <v>3237060</v>
      </c>
      <c r="F24" s="18"/>
      <c r="G24" s="18">
        <v>8</v>
      </c>
      <c r="H24" s="20">
        <f t="shared" si="0"/>
        <v>358.49</v>
      </c>
      <c r="I24" s="20">
        <v>2867.92</v>
      </c>
      <c r="J24" s="16" t="s">
        <v>47</v>
      </c>
      <c r="L24" s="21"/>
    </row>
    <row r="25" s="1" customFormat="1" ht="20" customHeight="1" spans="1:12">
      <c r="A25" s="16">
        <f t="shared" si="2"/>
        <v>19</v>
      </c>
      <c r="B25" s="16" t="s">
        <v>48</v>
      </c>
      <c r="C25" s="17">
        <v>45589</v>
      </c>
      <c r="D25" s="16" t="s">
        <v>49</v>
      </c>
      <c r="E25" s="16">
        <v>7187288</v>
      </c>
      <c r="F25" s="18"/>
      <c r="G25" s="19">
        <v>1</v>
      </c>
      <c r="H25" s="20">
        <f t="shared" si="0"/>
        <v>737.81</v>
      </c>
      <c r="I25" s="20">
        <v>737.81</v>
      </c>
      <c r="J25" s="16" t="s">
        <v>22</v>
      </c>
      <c r="L25" s="21"/>
    </row>
    <row r="26" s="1" customFormat="1" ht="20" customHeight="1" spans="1:12">
      <c r="A26" s="16">
        <f t="shared" si="2"/>
        <v>20</v>
      </c>
      <c r="B26" s="16" t="s">
        <v>48</v>
      </c>
      <c r="C26" s="17">
        <v>45589</v>
      </c>
      <c r="D26" s="16" t="s">
        <v>50</v>
      </c>
      <c r="E26" s="16">
        <v>3140100</v>
      </c>
      <c r="F26" s="18"/>
      <c r="G26" s="19">
        <v>1</v>
      </c>
      <c r="H26" s="20">
        <f t="shared" si="0"/>
        <v>2460.64</v>
      </c>
      <c r="I26" s="20">
        <v>2460.64</v>
      </c>
      <c r="J26" s="16" t="s">
        <v>51</v>
      </c>
      <c r="L26" s="21"/>
    </row>
    <row r="27" s="1" customFormat="1" ht="20" customHeight="1" spans="1:12">
      <c r="A27" s="16">
        <f t="shared" si="2"/>
        <v>21</v>
      </c>
      <c r="B27" s="16" t="s">
        <v>48</v>
      </c>
      <c r="C27" s="17">
        <v>45589</v>
      </c>
      <c r="D27" s="16" t="s">
        <v>38</v>
      </c>
      <c r="E27" s="16">
        <v>8611290</v>
      </c>
      <c r="F27" s="18"/>
      <c r="G27" s="19">
        <v>2</v>
      </c>
      <c r="H27" s="20">
        <f t="shared" si="0"/>
        <v>281.69</v>
      </c>
      <c r="I27" s="20">
        <v>563.38</v>
      </c>
      <c r="J27" s="16" t="s">
        <v>51</v>
      </c>
      <c r="L27" s="21"/>
    </row>
    <row r="28" s="1" customFormat="1" ht="20" customHeight="1" spans="1:12">
      <c r="A28" s="16">
        <f t="shared" si="2"/>
        <v>22</v>
      </c>
      <c r="B28" s="16" t="s">
        <v>48</v>
      </c>
      <c r="C28" s="17">
        <v>45589</v>
      </c>
      <c r="D28" s="16" t="s">
        <v>43</v>
      </c>
      <c r="E28" s="16">
        <v>2356000</v>
      </c>
      <c r="F28" s="18"/>
      <c r="G28" s="18">
        <v>1</v>
      </c>
      <c r="H28" s="20">
        <f t="shared" si="0"/>
        <v>144.58</v>
      </c>
      <c r="I28" s="20">
        <v>144.58</v>
      </c>
      <c r="J28" s="16" t="s">
        <v>51</v>
      </c>
      <c r="L28" s="21"/>
    </row>
    <row r="29" s="1" customFormat="1" ht="20" customHeight="1" spans="1:12">
      <c r="A29" s="16">
        <f t="shared" si="2"/>
        <v>23</v>
      </c>
      <c r="B29" s="16" t="s">
        <v>48</v>
      </c>
      <c r="C29" s="17">
        <v>45589</v>
      </c>
      <c r="D29" s="16" t="s">
        <v>44</v>
      </c>
      <c r="E29" s="16">
        <v>2359000</v>
      </c>
      <c r="F29" s="18"/>
      <c r="G29" s="18">
        <v>1</v>
      </c>
      <c r="H29" s="20">
        <f t="shared" si="0"/>
        <v>224.79</v>
      </c>
      <c r="I29" s="20">
        <v>224.79</v>
      </c>
      <c r="J29" s="16" t="s">
        <v>51</v>
      </c>
      <c r="L29" s="21"/>
    </row>
    <row r="30" s="1" customFormat="1" ht="20" customHeight="1" spans="1:12">
      <c r="A30" s="16">
        <f t="shared" si="2"/>
        <v>24</v>
      </c>
      <c r="B30" s="16" t="s">
        <v>48</v>
      </c>
      <c r="C30" s="17">
        <v>45589</v>
      </c>
      <c r="D30" s="16" t="s">
        <v>40</v>
      </c>
      <c r="E30" s="16">
        <v>7187642</v>
      </c>
      <c r="F30" s="18"/>
      <c r="G30" s="18">
        <v>1</v>
      </c>
      <c r="H30" s="20">
        <f t="shared" si="0"/>
        <v>376.08</v>
      </c>
      <c r="I30" s="20">
        <v>376.08</v>
      </c>
      <c r="J30" s="16" t="s">
        <v>51</v>
      </c>
      <c r="L30" s="21"/>
    </row>
    <row r="31" s="1" customFormat="1" ht="20" customHeight="1" spans="1:12">
      <c r="A31" s="16">
        <f t="shared" si="2"/>
        <v>25</v>
      </c>
      <c r="B31" s="16" t="s">
        <v>52</v>
      </c>
      <c r="C31" s="17">
        <v>45589</v>
      </c>
      <c r="D31" s="16" t="s">
        <v>53</v>
      </c>
      <c r="E31" s="16">
        <v>8406510</v>
      </c>
      <c r="F31" s="18"/>
      <c r="G31" s="19">
        <v>1</v>
      </c>
      <c r="H31" s="20">
        <f t="shared" si="0"/>
        <v>2261.82</v>
      </c>
      <c r="I31" s="20">
        <v>2261.82</v>
      </c>
      <c r="J31" s="16" t="s">
        <v>54</v>
      </c>
      <c r="L31" s="21"/>
    </row>
    <row r="32" s="1" customFormat="1" ht="20" customHeight="1" spans="1:12">
      <c r="A32" s="16">
        <f t="shared" si="2"/>
        <v>26</v>
      </c>
      <c r="B32" s="16" t="s">
        <v>52</v>
      </c>
      <c r="C32" s="17">
        <v>45589</v>
      </c>
      <c r="D32" s="16" t="s">
        <v>55</v>
      </c>
      <c r="E32" s="16">
        <v>8601400</v>
      </c>
      <c r="F32" s="18"/>
      <c r="G32" s="19">
        <v>1</v>
      </c>
      <c r="H32" s="20">
        <f t="shared" si="0"/>
        <v>245.32</v>
      </c>
      <c r="I32" s="20">
        <v>245.32</v>
      </c>
      <c r="J32" s="16" t="s">
        <v>54</v>
      </c>
      <c r="L32" s="21"/>
    </row>
    <row r="33" s="1" customFormat="1" ht="20" customHeight="1" spans="1:12">
      <c r="A33" s="16">
        <f t="shared" si="2"/>
        <v>27</v>
      </c>
      <c r="B33" s="16" t="s">
        <v>52</v>
      </c>
      <c r="C33" s="17">
        <v>45589</v>
      </c>
      <c r="D33" s="16" t="s">
        <v>56</v>
      </c>
      <c r="E33" s="16">
        <v>9345610</v>
      </c>
      <c r="F33" s="18"/>
      <c r="G33" s="19">
        <v>1</v>
      </c>
      <c r="H33" s="20">
        <f t="shared" si="0"/>
        <v>569.92</v>
      </c>
      <c r="I33" s="20">
        <v>569.92</v>
      </c>
      <c r="J33" s="16" t="s">
        <v>54</v>
      </c>
      <c r="L33" s="21"/>
    </row>
    <row r="34" s="1" customFormat="1" ht="20" customHeight="1" spans="1:12">
      <c r="A34" s="16">
        <f t="shared" si="2"/>
        <v>28</v>
      </c>
      <c r="B34" s="16" t="s">
        <v>52</v>
      </c>
      <c r="C34" s="17">
        <v>45589</v>
      </c>
      <c r="D34" s="16" t="s">
        <v>57</v>
      </c>
      <c r="E34" s="16">
        <v>9345710</v>
      </c>
      <c r="F34" s="18"/>
      <c r="G34" s="18">
        <v>1</v>
      </c>
      <c r="H34" s="20">
        <f t="shared" si="0"/>
        <v>1029.5</v>
      </c>
      <c r="I34" s="20">
        <v>1029.5</v>
      </c>
      <c r="J34" s="16" t="s">
        <v>54</v>
      </c>
      <c r="L34" s="21"/>
    </row>
    <row r="35" s="1" customFormat="1" ht="20" customHeight="1" spans="1:12">
      <c r="A35" s="16">
        <f t="shared" ref="A35:A89" si="3">ROW()-6</f>
        <v>29</v>
      </c>
      <c r="B35" s="16" t="s">
        <v>52</v>
      </c>
      <c r="C35" s="17">
        <v>45589</v>
      </c>
      <c r="D35" s="16" t="s">
        <v>58</v>
      </c>
      <c r="E35" s="16">
        <v>9342510</v>
      </c>
      <c r="F35" s="18"/>
      <c r="G35" s="18">
        <v>3</v>
      </c>
      <c r="H35" s="20">
        <f t="shared" si="0"/>
        <v>258.35</v>
      </c>
      <c r="I35" s="20">
        <v>775.05</v>
      </c>
      <c r="J35" s="16" t="s">
        <v>54</v>
      </c>
      <c r="L35" s="21"/>
    </row>
    <row r="36" s="1" customFormat="1" ht="20" customHeight="1" spans="1:12">
      <c r="A36" s="16">
        <f t="shared" si="3"/>
        <v>30</v>
      </c>
      <c r="B36" s="16" t="s">
        <v>52</v>
      </c>
      <c r="C36" s="17">
        <v>45589</v>
      </c>
      <c r="D36" s="16" t="s">
        <v>59</v>
      </c>
      <c r="E36" s="16">
        <v>9342570</v>
      </c>
      <c r="F36" s="18"/>
      <c r="G36" s="19">
        <v>3</v>
      </c>
      <c r="H36" s="20">
        <f t="shared" si="0"/>
        <v>77.89</v>
      </c>
      <c r="I36" s="20">
        <v>233.67</v>
      </c>
      <c r="J36" s="16" t="s">
        <v>54</v>
      </c>
      <c r="L36" s="21"/>
    </row>
    <row r="37" s="1" customFormat="1" ht="20" customHeight="1" spans="1:12">
      <c r="A37" s="16">
        <f t="shared" si="3"/>
        <v>31</v>
      </c>
      <c r="B37" s="16" t="s">
        <v>52</v>
      </c>
      <c r="C37" s="17">
        <v>45589</v>
      </c>
      <c r="D37" s="16" t="s">
        <v>60</v>
      </c>
      <c r="E37" s="16">
        <v>9341050</v>
      </c>
      <c r="F37" s="18"/>
      <c r="G37" s="18">
        <v>1</v>
      </c>
      <c r="H37" s="20">
        <f t="shared" si="0"/>
        <v>142.16</v>
      </c>
      <c r="I37" s="20">
        <v>142.16</v>
      </c>
      <c r="J37" s="16" t="s">
        <v>54</v>
      </c>
      <c r="L37" s="21"/>
    </row>
    <row r="38" s="1" customFormat="1" ht="20" customHeight="1" spans="1:12">
      <c r="A38" s="16">
        <f t="shared" si="3"/>
        <v>32</v>
      </c>
      <c r="B38" s="16" t="s">
        <v>52</v>
      </c>
      <c r="C38" s="17">
        <v>45589</v>
      </c>
      <c r="D38" s="16" t="s">
        <v>61</v>
      </c>
      <c r="E38" s="16">
        <v>9341070</v>
      </c>
      <c r="F38" s="18"/>
      <c r="G38" s="19">
        <v>1</v>
      </c>
      <c r="H38" s="20">
        <f t="shared" si="0"/>
        <v>20.77</v>
      </c>
      <c r="I38" s="20">
        <v>20.77</v>
      </c>
      <c r="J38" s="16" t="s">
        <v>54</v>
      </c>
      <c r="L38" s="21"/>
    </row>
    <row r="39" s="1" customFormat="1" ht="20" customHeight="1" spans="1:12">
      <c r="A39" s="16">
        <f t="shared" si="3"/>
        <v>33</v>
      </c>
      <c r="B39" s="16" t="s">
        <v>52</v>
      </c>
      <c r="C39" s="17">
        <v>45589</v>
      </c>
      <c r="D39" s="16" t="s">
        <v>62</v>
      </c>
      <c r="E39" s="16">
        <v>9341130</v>
      </c>
      <c r="F39" s="18"/>
      <c r="G39" s="19">
        <v>1</v>
      </c>
      <c r="H39" s="20">
        <f t="shared" si="0"/>
        <v>320.66</v>
      </c>
      <c r="I39" s="20">
        <v>320.66</v>
      </c>
      <c r="J39" s="16" t="s">
        <v>54</v>
      </c>
      <c r="L39" s="21"/>
    </row>
    <row r="40" s="1" customFormat="1" ht="20" customHeight="1" spans="1:12">
      <c r="A40" s="16">
        <f t="shared" si="3"/>
        <v>34</v>
      </c>
      <c r="B40" s="16" t="s">
        <v>52</v>
      </c>
      <c r="C40" s="17">
        <v>45589</v>
      </c>
      <c r="D40" s="16" t="s">
        <v>63</v>
      </c>
      <c r="E40" s="16">
        <v>9340210</v>
      </c>
      <c r="F40" s="18"/>
      <c r="G40" s="19">
        <v>1</v>
      </c>
      <c r="H40" s="20">
        <f t="shared" si="0"/>
        <v>264.84</v>
      </c>
      <c r="I40" s="20">
        <v>264.84</v>
      </c>
      <c r="J40" s="16" t="s">
        <v>54</v>
      </c>
      <c r="L40" s="21"/>
    </row>
    <row r="41" s="1" customFormat="1" ht="20" customHeight="1" spans="1:12">
      <c r="A41" s="16">
        <f t="shared" si="3"/>
        <v>35</v>
      </c>
      <c r="B41" s="16" t="s">
        <v>52</v>
      </c>
      <c r="C41" s="17">
        <v>45589</v>
      </c>
      <c r="D41" s="16" t="s">
        <v>64</v>
      </c>
      <c r="E41" s="16">
        <v>3574005</v>
      </c>
      <c r="F41" s="18"/>
      <c r="G41" s="18">
        <v>1</v>
      </c>
      <c r="H41" s="20">
        <f t="shared" si="0"/>
        <v>1375.7</v>
      </c>
      <c r="I41" s="20">
        <v>1375.7</v>
      </c>
      <c r="J41" s="16" t="s">
        <v>54</v>
      </c>
      <c r="L41" s="21"/>
    </row>
    <row r="42" s="1" customFormat="1" ht="20" customHeight="1" spans="1:12">
      <c r="A42" s="16">
        <f t="shared" si="3"/>
        <v>36</v>
      </c>
      <c r="B42" s="16" t="s">
        <v>52</v>
      </c>
      <c r="C42" s="17">
        <v>45589</v>
      </c>
      <c r="D42" s="16" t="s">
        <v>65</v>
      </c>
      <c r="E42" s="16">
        <v>3526000</v>
      </c>
      <c r="F42" s="18"/>
      <c r="G42" s="18">
        <v>1</v>
      </c>
      <c r="H42" s="20">
        <f t="shared" si="0"/>
        <v>1512.38</v>
      </c>
      <c r="I42" s="20">
        <v>1512.38</v>
      </c>
      <c r="J42" s="16" t="s">
        <v>54</v>
      </c>
      <c r="L42" s="21"/>
    </row>
    <row r="43" s="1" customFormat="1" ht="20" customHeight="1" spans="1:12">
      <c r="A43" s="16">
        <f t="shared" si="3"/>
        <v>37</v>
      </c>
      <c r="B43" s="16" t="s">
        <v>52</v>
      </c>
      <c r="C43" s="17">
        <v>45589</v>
      </c>
      <c r="D43" s="16" t="s">
        <v>66</v>
      </c>
      <c r="E43" s="16">
        <v>3079000</v>
      </c>
      <c r="F43" s="18"/>
      <c r="G43" s="18">
        <v>2</v>
      </c>
      <c r="H43" s="20">
        <f t="shared" si="0"/>
        <v>77.25</v>
      </c>
      <c r="I43" s="20">
        <v>154.5</v>
      </c>
      <c r="J43" s="16" t="s">
        <v>54</v>
      </c>
      <c r="L43" s="21"/>
    </row>
    <row r="44" s="1" customFormat="1" ht="20" customHeight="1" spans="1:12">
      <c r="A44" s="16">
        <f t="shared" si="3"/>
        <v>38</v>
      </c>
      <c r="B44" s="16" t="s">
        <v>52</v>
      </c>
      <c r="C44" s="17">
        <v>45589</v>
      </c>
      <c r="D44" s="16" t="s">
        <v>67</v>
      </c>
      <c r="E44" s="16">
        <v>4169000</v>
      </c>
      <c r="F44" s="18"/>
      <c r="G44" s="19">
        <v>1</v>
      </c>
      <c r="H44" s="20">
        <f t="shared" si="0"/>
        <v>166.03</v>
      </c>
      <c r="I44" s="20">
        <v>166.03</v>
      </c>
      <c r="J44" s="16" t="s">
        <v>54</v>
      </c>
      <c r="L44" s="21"/>
    </row>
    <row r="45" s="1" customFormat="1" ht="20" customHeight="1" spans="1:12">
      <c r="A45" s="16">
        <f t="shared" si="3"/>
        <v>39</v>
      </c>
      <c r="B45" s="16" t="s">
        <v>52</v>
      </c>
      <c r="C45" s="17">
        <v>45589</v>
      </c>
      <c r="D45" s="16" t="s">
        <v>68</v>
      </c>
      <c r="E45" s="16">
        <v>4172000</v>
      </c>
      <c r="F45" s="18"/>
      <c r="G45" s="19">
        <v>1</v>
      </c>
      <c r="H45" s="20">
        <f t="shared" si="0"/>
        <v>318.07</v>
      </c>
      <c r="I45" s="20">
        <v>318.07</v>
      </c>
      <c r="J45" s="16" t="s">
        <v>54</v>
      </c>
      <c r="L45" s="21"/>
    </row>
    <row r="46" s="1" customFormat="1" ht="20" customHeight="1" spans="1:12">
      <c r="A46" s="16">
        <f t="shared" si="3"/>
        <v>40</v>
      </c>
      <c r="B46" s="16" t="s">
        <v>52</v>
      </c>
      <c r="C46" s="17">
        <v>45589</v>
      </c>
      <c r="D46" s="16" t="s">
        <v>69</v>
      </c>
      <c r="E46" s="16">
        <v>4380000</v>
      </c>
      <c r="F46" s="18"/>
      <c r="G46" s="19">
        <v>1</v>
      </c>
      <c r="H46" s="20">
        <f t="shared" si="0"/>
        <v>411.35</v>
      </c>
      <c r="I46" s="20">
        <v>411.35</v>
      </c>
      <c r="J46" s="16" t="s">
        <v>54</v>
      </c>
      <c r="L46" s="21"/>
    </row>
    <row r="47" s="1" customFormat="1" ht="20" customHeight="1" spans="1:12">
      <c r="A47" s="16">
        <f t="shared" si="3"/>
        <v>41</v>
      </c>
      <c r="B47" s="16" t="s">
        <v>52</v>
      </c>
      <c r="C47" s="17">
        <v>45589</v>
      </c>
      <c r="D47" s="16" t="s">
        <v>70</v>
      </c>
      <c r="E47" s="16">
        <v>3388100</v>
      </c>
      <c r="F47" s="18"/>
      <c r="G47" s="18">
        <v>2</v>
      </c>
      <c r="H47" s="20">
        <f t="shared" si="0"/>
        <v>193.97</v>
      </c>
      <c r="I47" s="20">
        <v>387.94</v>
      </c>
      <c r="J47" s="16" t="s">
        <v>22</v>
      </c>
      <c r="L47" s="21"/>
    </row>
    <row r="48" s="1" customFormat="1" ht="20" customHeight="1" spans="1:12">
      <c r="A48" s="16">
        <f t="shared" si="3"/>
        <v>42</v>
      </c>
      <c r="B48" s="16" t="s">
        <v>52</v>
      </c>
      <c r="C48" s="17">
        <v>45589</v>
      </c>
      <c r="D48" s="16" t="s">
        <v>71</v>
      </c>
      <c r="E48" s="16">
        <v>3388101</v>
      </c>
      <c r="F48" s="18"/>
      <c r="G48" s="18">
        <v>2</v>
      </c>
      <c r="H48" s="20">
        <f t="shared" si="0"/>
        <v>36.89</v>
      </c>
      <c r="I48" s="20">
        <v>73.78</v>
      </c>
      <c r="J48" s="16" t="s">
        <v>22</v>
      </c>
      <c r="L48" s="21"/>
    </row>
    <row r="49" s="1" customFormat="1" ht="20" customHeight="1" spans="1:12">
      <c r="A49" s="16">
        <f t="shared" si="3"/>
        <v>43</v>
      </c>
      <c r="B49" s="16" t="s">
        <v>52</v>
      </c>
      <c r="C49" s="17">
        <v>45589</v>
      </c>
      <c r="D49" s="16" t="s">
        <v>72</v>
      </c>
      <c r="E49" s="16">
        <v>1114500</v>
      </c>
      <c r="F49" s="18"/>
      <c r="G49" s="19">
        <v>2</v>
      </c>
      <c r="H49" s="20">
        <f t="shared" si="0"/>
        <v>2327.62</v>
      </c>
      <c r="I49" s="20">
        <v>4655.24</v>
      </c>
      <c r="J49" s="16" t="s">
        <v>73</v>
      </c>
      <c r="L49" s="21"/>
    </row>
    <row r="50" s="1" customFormat="1" ht="20" customHeight="1" spans="1:12">
      <c r="A50" s="16">
        <f t="shared" si="3"/>
        <v>44</v>
      </c>
      <c r="B50" s="16" t="s">
        <v>74</v>
      </c>
      <c r="C50" s="17">
        <v>45589</v>
      </c>
      <c r="D50" s="16" t="s">
        <v>75</v>
      </c>
      <c r="E50" s="16">
        <v>9346000</v>
      </c>
      <c r="F50" s="18"/>
      <c r="G50" s="18">
        <v>1</v>
      </c>
      <c r="H50" s="20">
        <f t="shared" si="0"/>
        <v>500.69</v>
      </c>
      <c r="I50" s="20">
        <v>500.69</v>
      </c>
      <c r="J50" s="16" t="s">
        <v>76</v>
      </c>
      <c r="L50" s="21"/>
    </row>
    <row r="51" s="1" customFormat="1" ht="20" customHeight="1" spans="1:12">
      <c r="A51" s="16">
        <f t="shared" si="3"/>
        <v>45</v>
      </c>
      <c r="B51" s="16" t="s">
        <v>74</v>
      </c>
      <c r="C51" s="17">
        <v>45589</v>
      </c>
      <c r="D51" s="16" t="s">
        <v>30</v>
      </c>
      <c r="E51" s="16">
        <v>3110000</v>
      </c>
      <c r="F51" s="18"/>
      <c r="G51" s="19">
        <v>6</v>
      </c>
      <c r="H51" s="20">
        <f t="shared" si="0"/>
        <v>190.82</v>
      </c>
      <c r="I51" s="20">
        <v>1144.92</v>
      </c>
      <c r="J51" s="16" t="s">
        <v>77</v>
      </c>
      <c r="L51" s="21"/>
    </row>
    <row r="52" s="1" customFormat="1" ht="20" customHeight="1" spans="1:12">
      <c r="A52" s="16">
        <f t="shared" si="3"/>
        <v>46</v>
      </c>
      <c r="B52" s="16" t="s">
        <v>74</v>
      </c>
      <c r="C52" s="17">
        <v>45589</v>
      </c>
      <c r="D52" s="16" t="s">
        <v>38</v>
      </c>
      <c r="E52" s="16">
        <v>8611290</v>
      </c>
      <c r="F52" s="18"/>
      <c r="G52" s="19">
        <v>2</v>
      </c>
      <c r="H52" s="20">
        <f t="shared" si="0"/>
        <v>281.69</v>
      </c>
      <c r="I52" s="20">
        <v>563.38</v>
      </c>
      <c r="J52" s="16" t="s">
        <v>78</v>
      </c>
      <c r="L52" s="21"/>
    </row>
    <row r="53" s="1" customFormat="1" ht="20" customHeight="1" spans="1:12">
      <c r="A53" s="16">
        <f t="shared" si="3"/>
        <v>47</v>
      </c>
      <c r="B53" s="16" t="s">
        <v>74</v>
      </c>
      <c r="C53" s="17">
        <v>45589</v>
      </c>
      <c r="D53" s="16" t="s">
        <v>43</v>
      </c>
      <c r="E53" s="16">
        <v>2356000</v>
      </c>
      <c r="F53" s="18"/>
      <c r="G53" s="18">
        <v>1</v>
      </c>
      <c r="H53" s="20">
        <f t="shared" si="0"/>
        <v>144.58</v>
      </c>
      <c r="I53" s="20">
        <v>144.58</v>
      </c>
      <c r="J53" s="16" t="s">
        <v>78</v>
      </c>
      <c r="L53" s="21"/>
    </row>
    <row r="54" s="1" customFormat="1" ht="20" customHeight="1" spans="1:12">
      <c r="A54" s="16">
        <f t="shared" si="3"/>
        <v>48</v>
      </c>
      <c r="B54" s="16" t="s">
        <v>74</v>
      </c>
      <c r="C54" s="17">
        <v>45589</v>
      </c>
      <c r="D54" s="16" t="s">
        <v>44</v>
      </c>
      <c r="E54" s="16">
        <v>2359000</v>
      </c>
      <c r="F54" s="18"/>
      <c r="G54" s="19">
        <v>1</v>
      </c>
      <c r="H54" s="20">
        <f t="shared" si="0"/>
        <v>224.79</v>
      </c>
      <c r="I54" s="20">
        <v>224.79</v>
      </c>
      <c r="J54" s="16" t="s">
        <v>78</v>
      </c>
      <c r="L54" s="21"/>
    </row>
    <row r="55" s="1" customFormat="1" ht="20" customHeight="1" spans="1:12">
      <c r="A55" s="16">
        <f t="shared" si="3"/>
        <v>49</v>
      </c>
      <c r="B55" s="16" t="s">
        <v>74</v>
      </c>
      <c r="C55" s="17">
        <v>45589</v>
      </c>
      <c r="D55" s="16" t="s">
        <v>40</v>
      </c>
      <c r="E55" s="16">
        <v>7187642</v>
      </c>
      <c r="F55" s="18"/>
      <c r="G55" s="19">
        <v>1</v>
      </c>
      <c r="H55" s="20">
        <f t="shared" si="0"/>
        <v>376.08</v>
      </c>
      <c r="I55" s="20">
        <v>376.08</v>
      </c>
      <c r="J55" s="16" t="s">
        <v>78</v>
      </c>
      <c r="L55" s="21"/>
    </row>
    <row r="56" s="1" customFormat="1" ht="20" customHeight="1" spans="1:12">
      <c r="A56" s="16">
        <f t="shared" si="3"/>
        <v>50</v>
      </c>
      <c r="B56" s="16" t="s">
        <v>18</v>
      </c>
      <c r="C56" s="17">
        <v>45589</v>
      </c>
      <c r="D56" s="16" t="s">
        <v>79</v>
      </c>
      <c r="E56" s="16">
        <v>2828200</v>
      </c>
      <c r="F56" s="18"/>
      <c r="G56" s="18">
        <v>1</v>
      </c>
      <c r="H56" s="20">
        <f t="shared" si="0"/>
        <v>689.32</v>
      </c>
      <c r="I56" s="20">
        <v>689.32</v>
      </c>
      <c r="J56" s="16" t="s">
        <v>80</v>
      </c>
      <c r="L56" s="21"/>
    </row>
    <row r="57" s="1" customFormat="1" ht="20" customHeight="1" spans="1:12">
      <c r="A57" s="16">
        <f t="shared" si="3"/>
        <v>51</v>
      </c>
      <c r="B57" s="16" t="s">
        <v>18</v>
      </c>
      <c r="C57" s="17">
        <v>45589</v>
      </c>
      <c r="D57" s="16" t="s">
        <v>81</v>
      </c>
      <c r="E57" s="16">
        <v>1073500</v>
      </c>
      <c r="F57" s="18"/>
      <c r="G57" s="19">
        <v>2</v>
      </c>
      <c r="H57" s="20">
        <f t="shared" si="0"/>
        <v>1033.29</v>
      </c>
      <c r="I57" s="20">
        <v>2066.58</v>
      </c>
      <c r="J57" s="16" t="s">
        <v>80</v>
      </c>
      <c r="L57" s="21"/>
    </row>
    <row r="58" s="1" customFormat="1" ht="20" customHeight="1" spans="1:12">
      <c r="A58" s="16">
        <f t="shared" si="3"/>
        <v>52</v>
      </c>
      <c r="B58" s="16" t="s">
        <v>18</v>
      </c>
      <c r="C58" s="17">
        <v>45589</v>
      </c>
      <c r="D58" s="16" t="s">
        <v>82</v>
      </c>
      <c r="E58" s="16">
        <v>7097000</v>
      </c>
      <c r="F58" s="18"/>
      <c r="G58" s="18">
        <v>1</v>
      </c>
      <c r="H58" s="20">
        <f t="shared" si="0"/>
        <v>78.2</v>
      </c>
      <c r="I58" s="20">
        <v>78.2</v>
      </c>
      <c r="J58" s="16" t="s">
        <v>22</v>
      </c>
      <c r="L58" s="21"/>
    </row>
    <row r="59" s="1" customFormat="1" ht="20" customHeight="1" spans="1:12">
      <c r="A59" s="16">
        <f t="shared" si="3"/>
        <v>53</v>
      </c>
      <c r="B59" s="16" t="s">
        <v>18</v>
      </c>
      <c r="C59" s="17">
        <v>45589</v>
      </c>
      <c r="D59" s="16" t="s">
        <v>70</v>
      </c>
      <c r="E59" s="16">
        <v>3388100</v>
      </c>
      <c r="F59" s="18"/>
      <c r="G59" s="18">
        <v>2</v>
      </c>
      <c r="H59" s="20">
        <f t="shared" si="0"/>
        <v>193.97</v>
      </c>
      <c r="I59" s="20">
        <v>387.94</v>
      </c>
      <c r="J59" s="16" t="s">
        <v>22</v>
      </c>
      <c r="L59" s="21"/>
    </row>
    <row r="60" s="1" customFormat="1" ht="20" customHeight="1" spans="1:12">
      <c r="A60" s="16">
        <f t="shared" si="3"/>
        <v>54</v>
      </c>
      <c r="B60" s="16" t="s">
        <v>18</v>
      </c>
      <c r="C60" s="17">
        <v>45589</v>
      </c>
      <c r="D60" s="16" t="s">
        <v>71</v>
      </c>
      <c r="E60" s="16">
        <v>3388101</v>
      </c>
      <c r="F60" s="18"/>
      <c r="G60" s="19">
        <v>2</v>
      </c>
      <c r="H60" s="20">
        <f t="shared" si="0"/>
        <v>36.89</v>
      </c>
      <c r="I60" s="20">
        <v>73.78</v>
      </c>
      <c r="J60" s="16" t="s">
        <v>22</v>
      </c>
      <c r="L60" s="21"/>
    </row>
    <row r="61" s="1" customFormat="1" ht="20" customHeight="1" spans="1:12">
      <c r="A61" s="16">
        <f t="shared" si="3"/>
        <v>55</v>
      </c>
      <c r="B61" s="16" t="s">
        <v>18</v>
      </c>
      <c r="C61" s="17">
        <v>45589</v>
      </c>
      <c r="D61" s="16" t="s">
        <v>83</v>
      </c>
      <c r="E61" s="16">
        <v>8611190</v>
      </c>
      <c r="F61" s="18"/>
      <c r="G61" s="18">
        <v>2</v>
      </c>
      <c r="H61" s="20">
        <f t="shared" si="0"/>
        <v>21.25</v>
      </c>
      <c r="I61" s="20">
        <v>42.5</v>
      </c>
      <c r="J61" s="16" t="s">
        <v>22</v>
      </c>
      <c r="L61" s="21"/>
    </row>
    <row r="62" s="1" customFormat="1" ht="20" customHeight="1" spans="1:12">
      <c r="A62" s="16">
        <f t="shared" si="3"/>
        <v>56</v>
      </c>
      <c r="B62" s="16" t="s">
        <v>18</v>
      </c>
      <c r="C62" s="17">
        <v>45589</v>
      </c>
      <c r="D62" s="16" t="s">
        <v>84</v>
      </c>
      <c r="E62" s="16">
        <v>1034500</v>
      </c>
      <c r="F62" s="18"/>
      <c r="G62" s="19">
        <v>6</v>
      </c>
      <c r="H62" s="20">
        <f t="shared" si="0"/>
        <v>458.64</v>
      </c>
      <c r="I62" s="20">
        <v>2751.84</v>
      </c>
      <c r="J62" s="16" t="s">
        <v>27</v>
      </c>
      <c r="L62" s="21"/>
    </row>
    <row r="63" s="1" customFormat="1" ht="20" customHeight="1" spans="1:12">
      <c r="A63" s="16">
        <f t="shared" si="3"/>
        <v>57</v>
      </c>
      <c r="B63" s="16" t="s">
        <v>18</v>
      </c>
      <c r="C63" s="17">
        <v>45589</v>
      </c>
      <c r="D63" s="16" t="s">
        <v>85</v>
      </c>
      <c r="E63" s="16">
        <v>1515510</v>
      </c>
      <c r="F63" s="18"/>
      <c r="G63" s="19">
        <v>2</v>
      </c>
      <c r="H63" s="20">
        <f t="shared" si="0"/>
        <v>208.92</v>
      </c>
      <c r="I63" s="20">
        <v>417.84</v>
      </c>
      <c r="J63" s="16" t="s">
        <v>27</v>
      </c>
      <c r="L63" s="21"/>
    </row>
    <row r="64" s="1" customFormat="1" ht="20" customHeight="1" spans="1:12">
      <c r="A64" s="16">
        <f t="shared" si="3"/>
        <v>58</v>
      </c>
      <c r="B64" s="16" t="s">
        <v>18</v>
      </c>
      <c r="C64" s="17">
        <v>45589</v>
      </c>
      <c r="D64" s="16" t="s">
        <v>86</v>
      </c>
      <c r="E64" s="16">
        <v>3301612</v>
      </c>
      <c r="F64" s="18"/>
      <c r="G64" s="19">
        <v>1</v>
      </c>
      <c r="H64" s="20">
        <f t="shared" si="0"/>
        <v>211.59</v>
      </c>
      <c r="I64" s="20">
        <v>211.59</v>
      </c>
      <c r="J64" s="16" t="s">
        <v>87</v>
      </c>
      <c r="L64" s="21"/>
    </row>
    <row r="65" s="1" customFormat="1" ht="20" customHeight="1" spans="1:12">
      <c r="A65" s="16">
        <f t="shared" si="3"/>
        <v>59</v>
      </c>
      <c r="B65" s="16" t="s">
        <v>18</v>
      </c>
      <c r="C65" s="17">
        <v>45589</v>
      </c>
      <c r="D65" s="16" t="s">
        <v>88</v>
      </c>
      <c r="E65" s="16">
        <v>8618430</v>
      </c>
      <c r="F65" s="18"/>
      <c r="G65" s="19">
        <v>4</v>
      </c>
      <c r="H65" s="20">
        <f t="shared" si="0"/>
        <v>51.49</v>
      </c>
      <c r="I65" s="20">
        <v>205.96</v>
      </c>
      <c r="J65" s="16" t="s">
        <v>87</v>
      </c>
      <c r="L65" s="21"/>
    </row>
    <row r="66" s="1" customFormat="1" ht="20" customHeight="1" spans="1:12">
      <c r="A66" s="16">
        <f t="shared" si="3"/>
        <v>60</v>
      </c>
      <c r="B66" s="16" t="s">
        <v>18</v>
      </c>
      <c r="C66" s="17">
        <v>45589</v>
      </c>
      <c r="D66" s="16" t="s">
        <v>89</v>
      </c>
      <c r="E66" s="16">
        <v>8215500</v>
      </c>
      <c r="F66" s="18"/>
      <c r="G66" s="19">
        <v>1</v>
      </c>
      <c r="H66" s="20">
        <f t="shared" si="0"/>
        <v>5490.32</v>
      </c>
      <c r="I66" s="20">
        <v>5490.32</v>
      </c>
      <c r="J66" s="16" t="s">
        <v>90</v>
      </c>
      <c r="L66" s="21"/>
    </row>
    <row r="67" s="1" customFormat="1" ht="20" customHeight="1" spans="1:12">
      <c r="A67" s="16">
        <f t="shared" si="3"/>
        <v>61</v>
      </c>
      <c r="B67" s="16" t="s">
        <v>18</v>
      </c>
      <c r="C67" s="17">
        <v>45589</v>
      </c>
      <c r="D67" s="16" t="s">
        <v>91</v>
      </c>
      <c r="E67" s="16">
        <v>8115235</v>
      </c>
      <c r="F67" s="18"/>
      <c r="G67" s="19">
        <v>1</v>
      </c>
      <c r="H67" s="20">
        <f t="shared" si="0"/>
        <v>985.93</v>
      </c>
      <c r="I67" s="20">
        <v>985.93</v>
      </c>
      <c r="J67" s="16" t="s">
        <v>90</v>
      </c>
      <c r="L67" s="21"/>
    </row>
    <row r="68" s="1" customFormat="1" ht="20" customHeight="1" spans="1:12">
      <c r="A68" s="16">
        <f t="shared" si="3"/>
        <v>62</v>
      </c>
      <c r="B68" s="16" t="s">
        <v>92</v>
      </c>
      <c r="C68" s="17">
        <v>45589</v>
      </c>
      <c r="D68" s="16" t="s">
        <v>93</v>
      </c>
      <c r="E68" s="16">
        <v>1555500</v>
      </c>
      <c r="F68" s="18"/>
      <c r="G68" s="19">
        <v>10</v>
      </c>
      <c r="H68" s="20">
        <f t="shared" si="0"/>
        <v>333.1</v>
      </c>
      <c r="I68" s="20">
        <v>3331</v>
      </c>
      <c r="J68" s="16" t="s">
        <v>94</v>
      </c>
      <c r="L68" s="21"/>
    </row>
    <row r="69" s="1" customFormat="1" ht="20" customHeight="1" spans="1:12">
      <c r="A69" s="16">
        <f t="shared" si="3"/>
        <v>63</v>
      </c>
      <c r="B69" s="16" t="s">
        <v>92</v>
      </c>
      <c r="C69" s="17">
        <v>45589</v>
      </c>
      <c r="D69" s="16" t="s">
        <v>95</v>
      </c>
      <c r="E69" s="16">
        <v>3118000</v>
      </c>
      <c r="F69" s="18"/>
      <c r="G69" s="18">
        <v>4</v>
      </c>
      <c r="H69" s="20">
        <f t="shared" si="0"/>
        <v>605.95</v>
      </c>
      <c r="I69" s="20">
        <v>2423.8</v>
      </c>
      <c r="J69" s="16" t="s">
        <v>96</v>
      </c>
      <c r="L69" s="21"/>
    </row>
    <row r="70" s="1" customFormat="1" ht="20" customHeight="1" spans="1:12">
      <c r="A70" s="16">
        <f t="shared" si="3"/>
        <v>64</v>
      </c>
      <c r="B70" s="16" t="s">
        <v>92</v>
      </c>
      <c r="C70" s="17">
        <v>45589</v>
      </c>
      <c r="D70" s="16" t="s">
        <v>97</v>
      </c>
      <c r="E70" s="16">
        <v>3305500</v>
      </c>
      <c r="F70" s="18"/>
      <c r="G70" s="18">
        <v>1</v>
      </c>
      <c r="H70" s="20">
        <f t="shared" si="0"/>
        <v>7857.11</v>
      </c>
      <c r="I70" s="20">
        <v>7857.11</v>
      </c>
      <c r="J70" s="16" t="s">
        <v>98</v>
      </c>
      <c r="L70" s="21"/>
    </row>
    <row r="71" s="1" customFormat="1" ht="20" customHeight="1" spans="1:12">
      <c r="A71" s="16">
        <f t="shared" si="3"/>
        <v>65</v>
      </c>
      <c r="B71" s="16" t="s">
        <v>92</v>
      </c>
      <c r="C71" s="17">
        <v>45589</v>
      </c>
      <c r="D71" s="16" t="s">
        <v>99</v>
      </c>
      <c r="E71" s="16">
        <v>1030500</v>
      </c>
      <c r="F71" s="18"/>
      <c r="G71" s="19">
        <v>18</v>
      </c>
      <c r="H71" s="20">
        <f t="shared" ref="H71:H89" si="4">+I71/G71</f>
        <v>312.71</v>
      </c>
      <c r="I71" s="20">
        <v>5628.78</v>
      </c>
      <c r="J71" s="16" t="s">
        <v>100</v>
      </c>
      <c r="L71" s="21"/>
    </row>
    <row r="72" s="1" customFormat="1" ht="20" customHeight="1" spans="1:12">
      <c r="A72" s="16">
        <f t="shared" si="3"/>
        <v>66</v>
      </c>
      <c r="B72" s="16" t="s">
        <v>92</v>
      </c>
      <c r="C72" s="17">
        <v>45589</v>
      </c>
      <c r="D72" s="16" t="s">
        <v>101</v>
      </c>
      <c r="E72" s="16">
        <v>2368001</v>
      </c>
      <c r="F72" s="18"/>
      <c r="G72" s="18">
        <v>2</v>
      </c>
      <c r="H72" s="20">
        <f t="shared" si="4"/>
        <v>216.15</v>
      </c>
      <c r="I72" s="20">
        <v>432.3</v>
      </c>
      <c r="J72" s="16" t="s">
        <v>100</v>
      </c>
      <c r="L72" s="21"/>
    </row>
    <row r="73" s="1" customFormat="1" ht="20" customHeight="1" spans="1:12">
      <c r="A73" s="16">
        <f t="shared" si="3"/>
        <v>67</v>
      </c>
      <c r="B73" s="16" t="s">
        <v>92</v>
      </c>
      <c r="C73" s="17">
        <v>45589</v>
      </c>
      <c r="D73" s="16" t="s">
        <v>26</v>
      </c>
      <c r="E73" s="16">
        <v>8106235</v>
      </c>
      <c r="F73" s="18"/>
      <c r="G73" s="19">
        <v>2</v>
      </c>
      <c r="H73" s="20">
        <f t="shared" si="4"/>
        <v>858.15</v>
      </c>
      <c r="I73" s="20">
        <v>1716.3</v>
      </c>
      <c r="J73" s="16"/>
      <c r="L73" s="21"/>
    </row>
    <row r="74" s="1" customFormat="1" ht="20" customHeight="1" spans="1:12">
      <c r="A74" s="16">
        <f t="shared" si="3"/>
        <v>68</v>
      </c>
      <c r="B74" s="16" t="s">
        <v>92</v>
      </c>
      <c r="C74" s="17">
        <v>45589</v>
      </c>
      <c r="D74" s="16" t="s">
        <v>41</v>
      </c>
      <c r="E74" s="16">
        <v>2513000</v>
      </c>
      <c r="F74" s="18"/>
      <c r="G74" s="19">
        <v>1</v>
      </c>
      <c r="H74" s="20">
        <f t="shared" si="4"/>
        <v>78.2</v>
      </c>
      <c r="I74" s="20">
        <v>78.2</v>
      </c>
      <c r="J74" s="16"/>
      <c r="L74" s="21"/>
    </row>
    <row r="75" s="1" customFormat="1" ht="20" customHeight="1" spans="1:12">
      <c r="A75" s="16">
        <f t="shared" si="3"/>
        <v>69</v>
      </c>
      <c r="B75" s="16" t="s">
        <v>92</v>
      </c>
      <c r="C75" s="17">
        <v>45593</v>
      </c>
      <c r="D75" s="16" t="s">
        <v>102</v>
      </c>
      <c r="E75" s="16">
        <v>3243200</v>
      </c>
      <c r="F75" s="18"/>
      <c r="G75" s="19">
        <v>4</v>
      </c>
      <c r="H75" s="20">
        <f t="shared" si="4"/>
        <v>172.74</v>
      </c>
      <c r="I75" s="20">
        <v>690.96</v>
      </c>
      <c r="J75" s="16" t="s">
        <v>103</v>
      </c>
      <c r="L75" s="21"/>
    </row>
    <row r="76" s="1" customFormat="1" ht="20" customHeight="1" spans="1:12">
      <c r="A76" s="16">
        <f t="shared" si="3"/>
        <v>70</v>
      </c>
      <c r="B76" s="16" t="s">
        <v>92</v>
      </c>
      <c r="C76" s="17">
        <v>45593</v>
      </c>
      <c r="D76" s="16" t="s">
        <v>104</v>
      </c>
      <c r="E76" s="16">
        <v>8601600</v>
      </c>
      <c r="F76" s="18"/>
      <c r="G76" s="19">
        <v>4</v>
      </c>
      <c r="H76" s="20">
        <f t="shared" si="4"/>
        <v>228.53</v>
      </c>
      <c r="I76" s="20">
        <v>914.12</v>
      </c>
      <c r="J76" s="16" t="s">
        <v>105</v>
      </c>
      <c r="L76" s="21"/>
    </row>
    <row r="77" s="1" customFormat="1" ht="20" customHeight="1" spans="1:12">
      <c r="A77" s="16">
        <f t="shared" si="3"/>
        <v>71</v>
      </c>
      <c r="B77" s="16" t="s">
        <v>92</v>
      </c>
      <c r="C77" s="17">
        <v>45593</v>
      </c>
      <c r="D77" s="16" t="s">
        <v>106</v>
      </c>
      <c r="E77" s="16">
        <v>2500220</v>
      </c>
      <c r="F77" s="18"/>
      <c r="G77" s="18">
        <v>2</v>
      </c>
      <c r="H77" s="20">
        <f t="shared" si="4"/>
        <v>997.12</v>
      </c>
      <c r="I77" s="20">
        <v>1994.24</v>
      </c>
      <c r="J77" s="16" t="s">
        <v>22</v>
      </c>
      <c r="L77" s="21"/>
    </row>
    <row r="78" s="1" customFormat="1" ht="20" customHeight="1" spans="1:12">
      <c r="A78" s="16">
        <f t="shared" si="3"/>
        <v>72</v>
      </c>
      <c r="B78" s="16" t="s">
        <v>92</v>
      </c>
      <c r="C78" s="17">
        <v>45593</v>
      </c>
      <c r="D78" s="16" t="s">
        <v>107</v>
      </c>
      <c r="E78" s="16">
        <v>1180500</v>
      </c>
      <c r="F78" s="18"/>
      <c r="G78" s="19">
        <v>1</v>
      </c>
      <c r="H78" s="20">
        <f t="shared" si="4"/>
        <v>1504.6</v>
      </c>
      <c r="I78" s="20">
        <v>1504.6</v>
      </c>
      <c r="J78" s="16" t="s">
        <v>22</v>
      </c>
      <c r="L78" s="21"/>
    </row>
    <row r="79" s="1" customFormat="1" ht="20" customHeight="1" spans="1:12">
      <c r="A79" s="16">
        <f t="shared" si="3"/>
        <v>73</v>
      </c>
      <c r="B79" s="16" t="s">
        <v>92</v>
      </c>
      <c r="C79" s="17">
        <v>45593</v>
      </c>
      <c r="D79" s="16" t="s">
        <v>108</v>
      </c>
      <c r="E79" s="16">
        <v>1528010</v>
      </c>
      <c r="F79" s="18"/>
      <c r="G79" s="19">
        <v>4</v>
      </c>
      <c r="H79" s="20">
        <f t="shared" si="4"/>
        <v>1144.67</v>
      </c>
      <c r="I79" s="20">
        <v>4578.68</v>
      </c>
      <c r="J79" s="16" t="s">
        <v>109</v>
      </c>
      <c r="L79" s="21"/>
    </row>
    <row r="80" s="1" customFormat="1" ht="20" customHeight="1" spans="1:12">
      <c r="A80" s="16">
        <f t="shared" si="3"/>
        <v>74</v>
      </c>
      <c r="B80" s="16" t="s">
        <v>92</v>
      </c>
      <c r="C80" s="17">
        <v>45593</v>
      </c>
      <c r="D80" s="16" t="s">
        <v>108</v>
      </c>
      <c r="E80" s="16">
        <v>1528010</v>
      </c>
      <c r="F80" s="18"/>
      <c r="G80" s="19">
        <v>4</v>
      </c>
      <c r="H80" s="20">
        <f t="shared" si="4"/>
        <v>1144.67</v>
      </c>
      <c r="I80" s="20">
        <v>4578.68</v>
      </c>
      <c r="J80" s="16" t="s">
        <v>110</v>
      </c>
      <c r="L80" s="21"/>
    </row>
    <row r="81" s="1" customFormat="1" ht="20" customHeight="1" spans="1:12">
      <c r="A81" s="16">
        <f t="shared" si="3"/>
        <v>75</v>
      </c>
      <c r="B81" s="16" t="s">
        <v>92</v>
      </c>
      <c r="C81" s="17">
        <v>45593</v>
      </c>
      <c r="D81" s="16" t="s">
        <v>95</v>
      </c>
      <c r="E81" s="16">
        <v>3118000</v>
      </c>
      <c r="F81" s="18"/>
      <c r="G81" s="19">
        <v>1</v>
      </c>
      <c r="H81" s="20">
        <f t="shared" si="4"/>
        <v>704.88</v>
      </c>
      <c r="I81" s="20">
        <v>704.88</v>
      </c>
      <c r="J81" s="16" t="s">
        <v>111</v>
      </c>
      <c r="L81" s="21"/>
    </row>
    <row r="82" s="1" customFormat="1" ht="20" customHeight="1" spans="1:12">
      <c r="A82" s="16">
        <f t="shared" si="3"/>
        <v>76</v>
      </c>
      <c r="B82" s="16" t="s">
        <v>92</v>
      </c>
      <c r="C82" s="17">
        <v>45593</v>
      </c>
      <c r="D82" s="16" t="s">
        <v>42</v>
      </c>
      <c r="E82" s="16">
        <v>4192000</v>
      </c>
      <c r="F82" s="18"/>
      <c r="G82" s="18">
        <v>1</v>
      </c>
      <c r="H82" s="20">
        <f t="shared" si="4"/>
        <v>211.74</v>
      </c>
      <c r="I82" s="20">
        <v>211.74</v>
      </c>
      <c r="J82" s="16" t="s">
        <v>112</v>
      </c>
      <c r="L82" s="21"/>
    </row>
    <row r="83" s="1" customFormat="1" ht="20" customHeight="1" spans="1:12">
      <c r="A83" s="16">
        <f t="shared" si="3"/>
        <v>77</v>
      </c>
      <c r="B83" s="16" t="s">
        <v>113</v>
      </c>
      <c r="C83" s="17">
        <v>45593</v>
      </c>
      <c r="D83" s="16" t="s">
        <v>102</v>
      </c>
      <c r="E83" s="16">
        <v>3243200</v>
      </c>
      <c r="F83" s="18"/>
      <c r="G83" s="19">
        <v>6</v>
      </c>
      <c r="H83" s="20">
        <f t="shared" si="4"/>
        <v>172.74</v>
      </c>
      <c r="I83" s="20">
        <v>1036.44</v>
      </c>
      <c r="J83" s="16" t="s">
        <v>39</v>
      </c>
      <c r="L83" s="21"/>
    </row>
    <row r="84" s="1" customFormat="1" ht="20" customHeight="1" spans="1:12">
      <c r="A84" s="16">
        <f t="shared" si="3"/>
        <v>78</v>
      </c>
      <c r="B84" s="16" t="s">
        <v>113</v>
      </c>
      <c r="C84" s="17">
        <v>45593</v>
      </c>
      <c r="D84" s="16" t="s">
        <v>114</v>
      </c>
      <c r="E84" s="16">
        <v>8601060</v>
      </c>
      <c r="F84" s="18"/>
      <c r="G84" s="18">
        <v>2</v>
      </c>
      <c r="H84" s="20">
        <f t="shared" si="4"/>
        <v>155.77</v>
      </c>
      <c r="I84" s="20">
        <v>311.54</v>
      </c>
      <c r="J84" s="16" t="s">
        <v>54</v>
      </c>
      <c r="L84" s="21"/>
    </row>
    <row r="85" s="1" customFormat="1" ht="20" customHeight="1" spans="1:12">
      <c r="A85" s="16">
        <f t="shared" si="3"/>
        <v>79</v>
      </c>
      <c r="B85" s="16" t="s">
        <v>113</v>
      </c>
      <c r="C85" s="17">
        <v>45593</v>
      </c>
      <c r="D85" s="16" t="s">
        <v>115</v>
      </c>
      <c r="E85" s="16">
        <v>9340230</v>
      </c>
      <c r="F85" s="18"/>
      <c r="G85" s="19">
        <v>4</v>
      </c>
      <c r="H85" s="20">
        <f t="shared" si="4"/>
        <v>27.26</v>
      </c>
      <c r="I85" s="20">
        <v>109.04</v>
      </c>
      <c r="J85" s="16" t="s">
        <v>54</v>
      </c>
      <c r="L85" s="21"/>
    </row>
    <row r="86" s="1" customFormat="1" ht="20" customHeight="1" spans="1:12">
      <c r="A86" s="16">
        <f t="shared" si="3"/>
        <v>80</v>
      </c>
      <c r="B86" s="16" t="s">
        <v>113</v>
      </c>
      <c r="C86" s="17">
        <v>45593</v>
      </c>
      <c r="D86" s="16" t="s">
        <v>116</v>
      </c>
      <c r="E86" s="16">
        <v>7187307</v>
      </c>
      <c r="F86" s="18"/>
      <c r="G86" s="19">
        <v>1</v>
      </c>
      <c r="H86" s="20">
        <f t="shared" si="4"/>
        <v>2783.73</v>
      </c>
      <c r="I86" s="20">
        <v>2783.73</v>
      </c>
      <c r="J86" s="16" t="s">
        <v>117</v>
      </c>
      <c r="L86" s="21"/>
    </row>
    <row r="87" s="1" customFormat="1" ht="20" customHeight="1" spans="1:12">
      <c r="A87" s="16">
        <f t="shared" si="3"/>
        <v>81</v>
      </c>
      <c r="B87" s="16" t="s">
        <v>113</v>
      </c>
      <c r="C87" s="17">
        <v>45593</v>
      </c>
      <c r="D87" s="16" t="s">
        <v>118</v>
      </c>
      <c r="E87" s="16">
        <v>8611200</v>
      </c>
      <c r="F87" s="18"/>
      <c r="G87" s="18">
        <v>4</v>
      </c>
      <c r="H87" s="20">
        <f t="shared" si="4"/>
        <v>52.13</v>
      </c>
      <c r="I87" s="20">
        <v>208.52</v>
      </c>
      <c r="J87" s="16" t="s">
        <v>119</v>
      </c>
      <c r="L87" s="21"/>
    </row>
    <row r="88" s="1" customFormat="1" ht="20" customHeight="1" spans="1:12">
      <c r="A88" s="16">
        <f t="shared" si="3"/>
        <v>82</v>
      </c>
      <c r="B88" s="16" t="s">
        <v>113</v>
      </c>
      <c r="C88" s="17">
        <v>45593</v>
      </c>
      <c r="D88" s="16" t="s">
        <v>120</v>
      </c>
      <c r="E88" s="16">
        <v>8800190</v>
      </c>
      <c r="F88" s="18"/>
      <c r="G88" s="19">
        <v>4</v>
      </c>
      <c r="H88" s="20">
        <f t="shared" si="4"/>
        <v>183.75</v>
      </c>
      <c r="I88" s="20">
        <v>735</v>
      </c>
      <c r="J88" s="16" t="s">
        <v>119</v>
      </c>
      <c r="L88" s="21"/>
    </row>
    <row r="89" s="1" customFormat="1" ht="20" customHeight="1" spans="1:12">
      <c r="A89" s="16">
        <f t="shared" si="3"/>
        <v>83</v>
      </c>
      <c r="B89" s="16" t="s">
        <v>37</v>
      </c>
      <c r="C89" s="17">
        <v>45593</v>
      </c>
      <c r="D89" s="16" t="s">
        <v>121</v>
      </c>
      <c r="E89" s="16">
        <v>3237600</v>
      </c>
      <c r="F89" s="18"/>
      <c r="G89" s="18">
        <v>2</v>
      </c>
      <c r="H89" s="20">
        <f t="shared" si="4"/>
        <v>700.43</v>
      </c>
      <c r="I89" s="20">
        <v>1400.86</v>
      </c>
      <c r="J89" s="16" t="s">
        <v>22</v>
      </c>
      <c r="L89" s="21"/>
    </row>
    <row r="90" s="1" customFormat="1" ht="20" customHeight="1" spans="1:12">
      <c r="A90" s="16">
        <f t="shared" ref="A90:A131" si="5">ROW()-6</f>
        <v>84</v>
      </c>
      <c r="B90" s="16" t="s">
        <v>113</v>
      </c>
      <c r="C90" s="17">
        <v>45602</v>
      </c>
      <c r="D90" s="16" t="s">
        <v>24</v>
      </c>
      <c r="E90" s="16">
        <v>7187269</v>
      </c>
      <c r="F90" s="18"/>
      <c r="G90" s="19">
        <v>6</v>
      </c>
      <c r="H90" s="20">
        <f t="shared" ref="H90:H127" si="6">+I90/G90</f>
        <v>167.16</v>
      </c>
      <c r="I90" s="20">
        <v>1002.96</v>
      </c>
      <c r="J90" s="16" t="s">
        <v>122</v>
      </c>
      <c r="L90" s="21"/>
    </row>
    <row r="91" s="1" customFormat="1" ht="20" customHeight="1" spans="1:12">
      <c r="A91" s="16">
        <f t="shared" si="5"/>
        <v>85</v>
      </c>
      <c r="B91" s="16" t="s">
        <v>113</v>
      </c>
      <c r="C91" s="17">
        <v>45602</v>
      </c>
      <c r="D91" s="16" t="s">
        <v>41</v>
      </c>
      <c r="E91" s="16">
        <v>2513000</v>
      </c>
      <c r="F91" s="18"/>
      <c r="G91" s="19">
        <v>1</v>
      </c>
      <c r="H91" s="20">
        <f t="shared" si="6"/>
        <v>78.2</v>
      </c>
      <c r="I91" s="20">
        <v>78.2</v>
      </c>
      <c r="J91" s="16" t="s">
        <v>123</v>
      </c>
      <c r="L91" s="21"/>
    </row>
    <row r="92" s="1" customFormat="1" ht="20" customHeight="1" spans="1:12">
      <c r="A92" s="16">
        <f t="shared" si="5"/>
        <v>86</v>
      </c>
      <c r="B92" s="16" t="s">
        <v>74</v>
      </c>
      <c r="C92" s="17">
        <v>45605</v>
      </c>
      <c r="D92" s="16" t="s">
        <v>124</v>
      </c>
      <c r="E92" s="16">
        <v>3244140</v>
      </c>
      <c r="F92" s="18"/>
      <c r="G92" s="19">
        <v>6</v>
      </c>
      <c r="H92" s="20">
        <f t="shared" si="6"/>
        <v>1414.85</v>
      </c>
      <c r="I92" s="20">
        <v>8489.1</v>
      </c>
      <c r="J92" s="16" t="s">
        <v>77</v>
      </c>
      <c r="L92" s="21"/>
    </row>
    <row r="93" s="1" customFormat="1" ht="20" customHeight="1" spans="1:12">
      <c r="A93" s="16">
        <f t="shared" si="5"/>
        <v>87</v>
      </c>
      <c r="B93" s="16" t="s">
        <v>74</v>
      </c>
      <c r="C93" s="17">
        <v>45605</v>
      </c>
      <c r="D93" s="16" t="s">
        <v>125</v>
      </c>
      <c r="E93" s="16">
        <v>3240124</v>
      </c>
      <c r="F93" s="18"/>
      <c r="G93" s="19">
        <v>20</v>
      </c>
      <c r="H93" s="20">
        <f t="shared" si="6"/>
        <v>1003.88</v>
      </c>
      <c r="I93" s="20">
        <v>20077.6</v>
      </c>
      <c r="J93" s="16" t="s">
        <v>77</v>
      </c>
      <c r="L93" s="21"/>
    </row>
    <row r="94" s="1" customFormat="1" ht="20" customHeight="1" spans="1:12">
      <c r="A94" s="16">
        <f t="shared" si="5"/>
        <v>88</v>
      </c>
      <c r="B94" s="16" t="s">
        <v>74</v>
      </c>
      <c r="C94" s="17">
        <v>45605</v>
      </c>
      <c r="D94" s="16" t="s">
        <v>126</v>
      </c>
      <c r="E94" s="16">
        <v>3237124</v>
      </c>
      <c r="F94" s="18"/>
      <c r="G94" s="18">
        <v>6</v>
      </c>
      <c r="H94" s="20">
        <f t="shared" si="6"/>
        <v>370.47</v>
      </c>
      <c r="I94" s="20">
        <v>2222.82</v>
      </c>
      <c r="J94" s="16" t="s">
        <v>77</v>
      </c>
      <c r="L94" s="21"/>
    </row>
    <row r="95" s="1" customFormat="1" ht="20" customHeight="1" spans="1:12">
      <c r="A95" s="16">
        <f t="shared" si="5"/>
        <v>89</v>
      </c>
      <c r="B95" s="16" t="s">
        <v>74</v>
      </c>
      <c r="C95" s="17">
        <v>45605</v>
      </c>
      <c r="D95" s="16" t="s">
        <v>127</v>
      </c>
      <c r="E95" s="16">
        <v>3237200</v>
      </c>
      <c r="F95" s="18"/>
      <c r="G95" s="18">
        <v>6</v>
      </c>
      <c r="H95" s="20">
        <f t="shared" si="6"/>
        <v>103.11</v>
      </c>
      <c r="I95" s="20">
        <v>618.66</v>
      </c>
      <c r="J95" s="16" t="s">
        <v>77</v>
      </c>
      <c r="L95" s="21"/>
    </row>
    <row r="96" s="1" customFormat="1" ht="20" customHeight="1" spans="1:12">
      <c r="A96" s="16">
        <f t="shared" si="5"/>
        <v>90</v>
      </c>
      <c r="B96" s="16" t="s">
        <v>92</v>
      </c>
      <c r="C96" s="17">
        <v>45609</v>
      </c>
      <c r="D96" s="16" t="s">
        <v>128</v>
      </c>
      <c r="E96" s="16">
        <v>1194215</v>
      </c>
      <c r="F96" s="18"/>
      <c r="G96" s="18">
        <v>9</v>
      </c>
      <c r="H96" s="20">
        <f t="shared" si="6"/>
        <v>12.08</v>
      </c>
      <c r="I96" s="20">
        <v>108.72</v>
      </c>
      <c r="J96" s="16"/>
      <c r="L96" s="21"/>
    </row>
    <row r="97" s="1" customFormat="1" ht="20" customHeight="1" spans="1:12">
      <c r="A97" s="16">
        <f t="shared" si="5"/>
        <v>91</v>
      </c>
      <c r="B97" s="16" t="s">
        <v>92</v>
      </c>
      <c r="C97" s="17">
        <v>45609</v>
      </c>
      <c r="D97" s="16" t="s">
        <v>129</v>
      </c>
      <c r="E97" s="16">
        <v>1557500</v>
      </c>
      <c r="F97" s="18"/>
      <c r="G97" s="18">
        <v>5</v>
      </c>
      <c r="H97" s="20">
        <f t="shared" si="6"/>
        <v>441.24</v>
      </c>
      <c r="I97" s="20">
        <v>2206.2</v>
      </c>
      <c r="J97" s="16" t="s">
        <v>22</v>
      </c>
      <c r="L97" s="21"/>
    </row>
    <row r="98" s="1" customFormat="1" ht="20" customHeight="1" spans="1:12">
      <c r="A98" s="16">
        <f t="shared" si="5"/>
        <v>92</v>
      </c>
      <c r="B98" s="16" t="s">
        <v>92</v>
      </c>
      <c r="C98" s="17">
        <v>45609</v>
      </c>
      <c r="D98" s="16" t="s">
        <v>126</v>
      </c>
      <c r="E98" s="16">
        <v>3237124</v>
      </c>
      <c r="F98" s="18"/>
      <c r="G98" s="18">
        <v>6</v>
      </c>
      <c r="H98" s="20">
        <f t="shared" si="6"/>
        <v>370.47</v>
      </c>
      <c r="I98" s="20">
        <v>2222.82</v>
      </c>
      <c r="J98" s="16" t="s">
        <v>130</v>
      </c>
      <c r="L98" s="21"/>
    </row>
    <row r="99" s="1" customFormat="1" ht="20" customHeight="1" spans="1:12">
      <c r="A99" s="16">
        <f t="shared" si="5"/>
        <v>93</v>
      </c>
      <c r="B99" s="16" t="s">
        <v>92</v>
      </c>
      <c r="C99" s="17">
        <v>45609</v>
      </c>
      <c r="D99" s="16" t="s">
        <v>127</v>
      </c>
      <c r="E99" s="16">
        <v>3237200</v>
      </c>
      <c r="F99" s="18"/>
      <c r="G99" s="18">
        <v>6</v>
      </c>
      <c r="H99" s="20">
        <f t="shared" si="6"/>
        <v>103.11</v>
      </c>
      <c r="I99" s="20">
        <v>618.66</v>
      </c>
      <c r="J99" s="16" t="s">
        <v>130</v>
      </c>
      <c r="L99" s="21"/>
    </row>
    <row r="100" s="1" customFormat="1" ht="20" customHeight="1" spans="1:12">
      <c r="A100" s="16">
        <f t="shared" si="5"/>
        <v>94</v>
      </c>
      <c r="B100" s="16" t="s">
        <v>131</v>
      </c>
      <c r="C100" s="17">
        <v>45612</v>
      </c>
      <c r="D100" s="16" t="s">
        <v>132</v>
      </c>
      <c r="E100" s="16">
        <v>3305600</v>
      </c>
      <c r="F100" s="18"/>
      <c r="G100" s="19">
        <v>2</v>
      </c>
      <c r="H100" s="20">
        <f t="shared" si="6"/>
        <v>14326.285</v>
      </c>
      <c r="I100" s="20">
        <v>28652.57</v>
      </c>
      <c r="J100" s="16" t="s">
        <v>133</v>
      </c>
      <c r="L100" s="21"/>
    </row>
    <row r="101" s="1" customFormat="1" ht="20" customHeight="1" spans="1:12">
      <c r="A101" s="16">
        <f t="shared" si="5"/>
        <v>95</v>
      </c>
      <c r="B101" s="16" t="s">
        <v>131</v>
      </c>
      <c r="C101" s="17">
        <v>45612</v>
      </c>
      <c r="D101" s="16" t="s">
        <v>134</v>
      </c>
      <c r="E101" s="16">
        <v>8612260</v>
      </c>
      <c r="F101" s="18"/>
      <c r="G101" s="18">
        <v>2</v>
      </c>
      <c r="H101" s="20">
        <f t="shared" si="6"/>
        <v>133.38</v>
      </c>
      <c r="I101" s="20">
        <v>266.76</v>
      </c>
      <c r="J101" s="16" t="s">
        <v>22</v>
      </c>
      <c r="L101" s="21"/>
    </row>
    <row r="102" s="1" customFormat="1" ht="20" customHeight="1" spans="1:12">
      <c r="A102" s="16">
        <f t="shared" si="5"/>
        <v>96</v>
      </c>
      <c r="B102" s="16" t="s">
        <v>131</v>
      </c>
      <c r="C102" s="17">
        <v>45612</v>
      </c>
      <c r="D102" s="16" t="s">
        <v>135</v>
      </c>
      <c r="E102" s="16">
        <v>3239060</v>
      </c>
      <c r="F102" s="18"/>
      <c r="G102" s="18">
        <v>2</v>
      </c>
      <c r="H102" s="20">
        <f t="shared" si="6"/>
        <v>660.66</v>
      </c>
      <c r="I102" s="20">
        <v>1321.32</v>
      </c>
      <c r="J102" s="16" t="s">
        <v>22</v>
      </c>
      <c r="L102" s="21"/>
    </row>
    <row r="103" s="1" customFormat="1" ht="20" customHeight="1" spans="1:12">
      <c r="A103" s="16">
        <f t="shared" si="5"/>
        <v>97</v>
      </c>
      <c r="B103" s="16" t="s">
        <v>92</v>
      </c>
      <c r="C103" s="17">
        <v>45612</v>
      </c>
      <c r="D103" s="16" t="s">
        <v>136</v>
      </c>
      <c r="E103" s="16">
        <v>8601920</v>
      </c>
      <c r="F103" s="18"/>
      <c r="G103" s="19">
        <v>1</v>
      </c>
      <c r="H103" s="20">
        <f t="shared" si="6"/>
        <v>432.81</v>
      </c>
      <c r="I103" s="20">
        <v>432.81</v>
      </c>
      <c r="J103" s="16" t="s">
        <v>137</v>
      </c>
      <c r="L103" s="21"/>
    </row>
    <row r="104" s="1" customFormat="1" ht="20" customHeight="1" spans="1:12">
      <c r="A104" s="16">
        <f t="shared" si="5"/>
        <v>98</v>
      </c>
      <c r="B104" s="16" t="s">
        <v>92</v>
      </c>
      <c r="C104" s="17">
        <v>45612</v>
      </c>
      <c r="D104" s="16" t="s">
        <v>138</v>
      </c>
      <c r="E104" s="16">
        <v>1194501</v>
      </c>
      <c r="F104" s="18"/>
      <c r="G104" s="18">
        <v>1</v>
      </c>
      <c r="H104" s="20">
        <f t="shared" si="6"/>
        <v>298.32</v>
      </c>
      <c r="I104" s="20">
        <v>298.32</v>
      </c>
      <c r="J104" s="16" t="s">
        <v>22</v>
      </c>
      <c r="L104" s="21"/>
    </row>
    <row r="105" s="1" customFormat="1" ht="20" customHeight="1" spans="1:12">
      <c r="A105" s="16">
        <f t="shared" si="5"/>
        <v>99</v>
      </c>
      <c r="B105" s="16" t="s">
        <v>92</v>
      </c>
      <c r="C105" s="17">
        <v>45612</v>
      </c>
      <c r="D105" s="16" t="s">
        <v>124</v>
      </c>
      <c r="E105" s="16">
        <v>3244140</v>
      </c>
      <c r="F105" s="18"/>
      <c r="G105" s="19">
        <v>1</v>
      </c>
      <c r="H105" s="20">
        <f t="shared" si="6"/>
        <v>1414.85</v>
      </c>
      <c r="I105" s="20">
        <v>1414.85</v>
      </c>
      <c r="J105" s="16" t="s">
        <v>130</v>
      </c>
      <c r="L105" s="21"/>
    </row>
    <row r="106" s="1" customFormat="1" ht="20" customHeight="1" spans="1:12">
      <c r="A106" s="16">
        <f t="shared" si="5"/>
        <v>100</v>
      </c>
      <c r="B106" s="16" t="s">
        <v>92</v>
      </c>
      <c r="C106" s="17">
        <v>45612</v>
      </c>
      <c r="D106" s="16" t="s">
        <v>125</v>
      </c>
      <c r="E106" s="16">
        <v>3240124</v>
      </c>
      <c r="F106" s="18"/>
      <c r="G106" s="19">
        <v>20</v>
      </c>
      <c r="H106" s="20">
        <f t="shared" si="6"/>
        <v>1003.88</v>
      </c>
      <c r="I106" s="20">
        <v>20077.6</v>
      </c>
      <c r="J106" s="16" t="s">
        <v>130</v>
      </c>
      <c r="L106" s="21"/>
    </row>
    <row r="107" s="1" customFormat="1" ht="20" customHeight="1" spans="1:12">
      <c r="A107" s="16">
        <f t="shared" si="5"/>
        <v>101</v>
      </c>
      <c r="B107" s="16" t="s">
        <v>113</v>
      </c>
      <c r="C107" s="17">
        <v>45612</v>
      </c>
      <c r="D107" s="16" t="s">
        <v>139</v>
      </c>
      <c r="E107" s="16">
        <v>3305540</v>
      </c>
      <c r="F107" s="18"/>
      <c r="G107" s="18">
        <v>1</v>
      </c>
      <c r="H107" s="20">
        <f t="shared" si="6"/>
        <v>13679.59</v>
      </c>
      <c r="I107" s="20">
        <v>13679.59</v>
      </c>
      <c r="J107" s="16" t="s">
        <v>140</v>
      </c>
      <c r="L107" s="21"/>
    </row>
    <row r="108" s="1" customFormat="1" ht="20" customHeight="1" spans="1:12">
      <c r="A108" s="16">
        <f t="shared" si="5"/>
        <v>102</v>
      </c>
      <c r="B108" s="16" t="s">
        <v>113</v>
      </c>
      <c r="C108" s="17">
        <v>45612</v>
      </c>
      <c r="D108" s="16" t="s">
        <v>26</v>
      </c>
      <c r="E108" s="16">
        <v>8106235</v>
      </c>
      <c r="F108" s="18"/>
      <c r="G108" s="18">
        <v>2</v>
      </c>
      <c r="H108" s="20">
        <f t="shared" si="6"/>
        <v>858.15</v>
      </c>
      <c r="I108" s="20">
        <v>1716.3</v>
      </c>
      <c r="J108" s="16" t="s">
        <v>141</v>
      </c>
      <c r="L108" s="21"/>
    </row>
    <row r="109" s="1" customFormat="1" ht="20" customHeight="1" spans="1:12">
      <c r="A109" s="16">
        <f t="shared" si="5"/>
        <v>103</v>
      </c>
      <c r="B109" s="16" t="s">
        <v>113</v>
      </c>
      <c r="C109" s="17">
        <v>45612</v>
      </c>
      <c r="D109" s="16" t="s">
        <v>142</v>
      </c>
      <c r="E109" s="16">
        <v>9603000</v>
      </c>
      <c r="F109" s="18"/>
      <c r="G109" s="19">
        <v>2</v>
      </c>
      <c r="H109" s="20">
        <f t="shared" si="6"/>
        <v>1052.68</v>
      </c>
      <c r="I109" s="20">
        <v>2105.36</v>
      </c>
      <c r="J109" s="16" t="s">
        <v>143</v>
      </c>
      <c r="L109" s="21"/>
    </row>
    <row r="110" s="1" customFormat="1" ht="20" customHeight="1" spans="1:12">
      <c r="A110" s="16">
        <f t="shared" si="5"/>
        <v>104</v>
      </c>
      <c r="B110" s="16" t="s">
        <v>113</v>
      </c>
      <c r="C110" s="17">
        <v>45612</v>
      </c>
      <c r="D110" s="16" t="s">
        <v>144</v>
      </c>
      <c r="E110" s="16">
        <v>9614110</v>
      </c>
      <c r="F110" s="18"/>
      <c r="G110" s="19">
        <v>20</v>
      </c>
      <c r="H110" s="20">
        <f t="shared" si="6"/>
        <v>123.29</v>
      </c>
      <c r="I110" s="20">
        <v>2465.8</v>
      </c>
      <c r="J110" s="16" t="s">
        <v>145</v>
      </c>
      <c r="L110" s="21"/>
    </row>
    <row r="111" s="1" customFormat="1" ht="20" customHeight="1" spans="1:12">
      <c r="A111" s="16">
        <f t="shared" si="5"/>
        <v>105</v>
      </c>
      <c r="B111" s="16" t="s">
        <v>113</v>
      </c>
      <c r="C111" s="17">
        <v>45612</v>
      </c>
      <c r="D111" s="16" t="s">
        <v>146</v>
      </c>
      <c r="E111" s="16">
        <v>9629100</v>
      </c>
      <c r="F111" s="18"/>
      <c r="G111" s="19">
        <v>6</v>
      </c>
      <c r="H111" s="20">
        <f t="shared" si="6"/>
        <v>141.8</v>
      </c>
      <c r="I111" s="20">
        <v>850.8</v>
      </c>
      <c r="J111" s="16" t="s">
        <v>147</v>
      </c>
      <c r="L111" s="21"/>
    </row>
    <row r="112" s="1" customFormat="1" ht="20" customHeight="1" spans="1:12">
      <c r="A112" s="16">
        <f t="shared" si="5"/>
        <v>106</v>
      </c>
      <c r="B112" s="16" t="s">
        <v>113</v>
      </c>
      <c r="C112" s="17">
        <v>45612</v>
      </c>
      <c r="D112" s="16" t="s">
        <v>148</v>
      </c>
      <c r="E112" s="16">
        <v>3431000</v>
      </c>
      <c r="F112" s="18"/>
      <c r="G112" s="19">
        <v>6</v>
      </c>
      <c r="H112" s="20">
        <f t="shared" si="6"/>
        <v>220.7</v>
      </c>
      <c r="I112" s="20">
        <v>1324.2</v>
      </c>
      <c r="J112" s="16" t="s">
        <v>143</v>
      </c>
      <c r="L112" s="21"/>
    </row>
    <row r="113" s="1" customFormat="1" ht="20" customHeight="1" spans="1:12">
      <c r="A113" s="16">
        <f t="shared" si="5"/>
        <v>107</v>
      </c>
      <c r="B113" s="16" t="s">
        <v>113</v>
      </c>
      <c r="C113" s="17">
        <v>45612</v>
      </c>
      <c r="D113" s="16" t="s">
        <v>149</v>
      </c>
      <c r="E113" s="16">
        <v>9344010</v>
      </c>
      <c r="F113" s="18"/>
      <c r="G113" s="18">
        <v>1</v>
      </c>
      <c r="H113" s="20">
        <f t="shared" si="6"/>
        <v>368.39</v>
      </c>
      <c r="I113" s="20">
        <v>368.39</v>
      </c>
      <c r="J113" s="16" t="s">
        <v>150</v>
      </c>
      <c r="L113" s="21"/>
    </row>
    <row r="114" s="1" customFormat="1" ht="20" customHeight="1" spans="1:12">
      <c r="A114" s="16">
        <f t="shared" si="5"/>
        <v>108</v>
      </c>
      <c r="B114" s="16" t="s">
        <v>113</v>
      </c>
      <c r="C114" s="17">
        <v>45612</v>
      </c>
      <c r="D114" s="16" t="s">
        <v>26</v>
      </c>
      <c r="E114" s="16">
        <v>8106235</v>
      </c>
      <c r="F114" s="18"/>
      <c r="G114" s="19">
        <v>1</v>
      </c>
      <c r="H114" s="20">
        <f t="shared" si="6"/>
        <v>858.15</v>
      </c>
      <c r="I114" s="20">
        <v>858.15</v>
      </c>
      <c r="J114" s="16" t="s">
        <v>123</v>
      </c>
      <c r="L114" s="21"/>
    </row>
    <row r="115" s="1" customFormat="1" ht="20" customHeight="1" spans="1:12">
      <c r="A115" s="16">
        <f t="shared" si="5"/>
        <v>109</v>
      </c>
      <c r="B115" s="16" t="s">
        <v>151</v>
      </c>
      <c r="C115" s="17">
        <v>45612</v>
      </c>
      <c r="D115" s="16" t="s">
        <v>152</v>
      </c>
      <c r="E115" s="16">
        <v>4116000</v>
      </c>
      <c r="F115" s="18"/>
      <c r="G115" s="18">
        <v>2</v>
      </c>
      <c r="H115" s="20">
        <f t="shared" si="6"/>
        <v>76.49</v>
      </c>
      <c r="I115" s="20">
        <v>152.98</v>
      </c>
      <c r="J115" s="16" t="s">
        <v>153</v>
      </c>
      <c r="L115" s="21"/>
    </row>
    <row r="116" s="1" customFormat="1" ht="20" customHeight="1" spans="1:12">
      <c r="A116" s="16">
        <f t="shared" si="5"/>
        <v>110</v>
      </c>
      <c r="B116" s="16" t="s">
        <v>151</v>
      </c>
      <c r="C116" s="17">
        <v>45612</v>
      </c>
      <c r="D116" s="16" t="s">
        <v>154</v>
      </c>
      <c r="E116" s="16">
        <v>1110500</v>
      </c>
      <c r="F116" s="18"/>
      <c r="G116" s="18">
        <v>1</v>
      </c>
      <c r="H116" s="20">
        <f t="shared" si="6"/>
        <v>1591.62</v>
      </c>
      <c r="I116" s="20">
        <v>1591.62</v>
      </c>
      <c r="J116" s="16" t="s">
        <v>155</v>
      </c>
      <c r="L116" s="21"/>
    </row>
    <row r="117" s="1" customFormat="1" ht="20" customHeight="1" spans="1:12">
      <c r="A117" s="16">
        <f t="shared" si="5"/>
        <v>111</v>
      </c>
      <c r="B117" s="16" t="s">
        <v>151</v>
      </c>
      <c r="C117" s="17">
        <v>45612</v>
      </c>
      <c r="D117" s="16" t="s">
        <v>156</v>
      </c>
      <c r="E117" s="16">
        <v>2596000</v>
      </c>
      <c r="F117" s="18"/>
      <c r="G117" s="18">
        <v>10</v>
      </c>
      <c r="H117" s="20">
        <f t="shared" si="6"/>
        <v>829.23</v>
      </c>
      <c r="I117" s="20">
        <v>8292.3</v>
      </c>
      <c r="J117" s="16" t="s">
        <v>157</v>
      </c>
      <c r="L117" s="21"/>
    </row>
    <row r="118" s="1" customFormat="1" ht="20" customHeight="1" spans="1:12">
      <c r="A118" s="16">
        <f t="shared" si="5"/>
        <v>112</v>
      </c>
      <c r="B118" s="16" t="s">
        <v>151</v>
      </c>
      <c r="C118" s="17">
        <v>45612</v>
      </c>
      <c r="D118" s="16" t="s">
        <v>158</v>
      </c>
      <c r="E118" s="16">
        <v>2595000</v>
      </c>
      <c r="F118" s="18"/>
      <c r="G118" s="19">
        <v>5</v>
      </c>
      <c r="H118" s="20">
        <f t="shared" si="6"/>
        <v>416.01</v>
      </c>
      <c r="I118" s="20">
        <v>2080.05</v>
      </c>
      <c r="J118" s="16" t="s">
        <v>157</v>
      </c>
      <c r="L118" s="21"/>
    </row>
    <row r="119" s="1" customFormat="1" ht="20" customHeight="1" spans="1:12">
      <c r="A119" s="16">
        <f t="shared" si="5"/>
        <v>113</v>
      </c>
      <c r="B119" s="16" t="s">
        <v>151</v>
      </c>
      <c r="C119" s="17">
        <v>45612</v>
      </c>
      <c r="D119" s="16" t="s">
        <v>159</v>
      </c>
      <c r="E119" s="16">
        <v>2594000</v>
      </c>
      <c r="F119" s="18"/>
      <c r="G119" s="18">
        <v>20</v>
      </c>
      <c r="H119" s="20">
        <f t="shared" si="6"/>
        <v>490.64</v>
      </c>
      <c r="I119" s="20">
        <v>9812.8</v>
      </c>
      <c r="J119" s="16" t="s">
        <v>157</v>
      </c>
      <c r="L119" s="21"/>
    </row>
    <row r="120" s="1" customFormat="1" ht="20" customHeight="1" spans="1:12">
      <c r="A120" s="16">
        <f t="shared" si="5"/>
        <v>114</v>
      </c>
      <c r="B120" s="16" t="s">
        <v>151</v>
      </c>
      <c r="C120" s="17">
        <v>45612</v>
      </c>
      <c r="D120" s="16" t="s">
        <v>160</v>
      </c>
      <c r="E120" s="16">
        <v>2593000</v>
      </c>
      <c r="F120" s="18"/>
      <c r="G120" s="19">
        <v>10</v>
      </c>
      <c r="H120" s="20">
        <f t="shared" si="6"/>
        <v>307.82</v>
      </c>
      <c r="I120" s="20">
        <v>3078.2</v>
      </c>
      <c r="J120" s="16" t="s">
        <v>157</v>
      </c>
      <c r="L120" s="21"/>
    </row>
    <row r="121" s="1" customFormat="1" ht="20" customHeight="1" spans="1:12">
      <c r="A121" s="16">
        <f t="shared" si="5"/>
        <v>115</v>
      </c>
      <c r="B121" s="16" t="s">
        <v>151</v>
      </c>
      <c r="C121" s="17">
        <v>45612</v>
      </c>
      <c r="D121" s="16" t="s">
        <v>161</v>
      </c>
      <c r="E121" s="16">
        <v>9502000</v>
      </c>
      <c r="F121" s="18"/>
      <c r="G121" s="19">
        <v>4</v>
      </c>
      <c r="H121" s="20">
        <f t="shared" si="6"/>
        <v>605.87</v>
      </c>
      <c r="I121" s="20">
        <v>2423.48</v>
      </c>
      <c r="J121" s="16" t="s">
        <v>162</v>
      </c>
      <c r="L121" s="21"/>
    </row>
    <row r="122" s="1" customFormat="1" ht="20" customHeight="1" spans="1:12">
      <c r="A122" s="16">
        <f t="shared" si="5"/>
        <v>116</v>
      </c>
      <c r="B122" s="16" t="s">
        <v>151</v>
      </c>
      <c r="C122" s="17">
        <v>45612</v>
      </c>
      <c r="D122" s="16" t="s">
        <v>163</v>
      </c>
      <c r="E122" s="16">
        <v>2459000</v>
      </c>
      <c r="F122" s="18"/>
      <c r="G122" s="18">
        <v>5</v>
      </c>
      <c r="H122" s="20">
        <f t="shared" si="6"/>
        <v>389.9</v>
      </c>
      <c r="I122" s="20">
        <v>1949.5</v>
      </c>
      <c r="J122" s="16" t="s">
        <v>164</v>
      </c>
      <c r="L122" s="21"/>
    </row>
    <row r="123" s="1" customFormat="1" ht="20" customHeight="1" spans="1:12">
      <c r="A123" s="16">
        <f t="shared" si="5"/>
        <v>117</v>
      </c>
      <c r="B123" s="16" t="s">
        <v>151</v>
      </c>
      <c r="C123" s="17">
        <v>45612</v>
      </c>
      <c r="D123" s="16" t="s">
        <v>165</v>
      </c>
      <c r="E123" s="16">
        <v>8612160</v>
      </c>
      <c r="F123" s="18"/>
      <c r="G123" s="19">
        <v>1</v>
      </c>
      <c r="H123" s="20">
        <f t="shared" si="6"/>
        <v>115.38</v>
      </c>
      <c r="I123" s="20">
        <v>115.38</v>
      </c>
      <c r="J123" s="16" t="s">
        <v>22</v>
      </c>
      <c r="L123" s="21"/>
    </row>
    <row r="124" s="1" customFormat="1" ht="20" customHeight="1" spans="1:12">
      <c r="A124" s="16">
        <f t="shared" si="5"/>
        <v>118</v>
      </c>
      <c r="B124" s="16" t="s">
        <v>151</v>
      </c>
      <c r="C124" s="17">
        <v>45612</v>
      </c>
      <c r="D124" s="16" t="s">
        <v>102</v>
      </c>
      <c r="E124" s="16">
        <v>3243200</v>
      </c>
      <c r="F124" s="18"/>
      <c r="G124" s="19">
        <v>3</v>
      </c>
      <c r="H124" s="20">
        <f t="shared" si="6"/>
        <v>190.02</v>
      </c>
      <c r="I124" s="20">
        <v>570.06</v>
      </c>
      <c r="J124" s="16" t="s">
        <v>166</v>
      </c>
      <c r="L124" s="21"/>
    </row>
    <row r="125" s="1" customFormat="1" ht="20" customHeight="1" spans="1:12">
      <c r="A125" s="16">
        <f t="shared" si="5"/>
        <v>119</v>
      </c>
      <c r="B125" s="16" t="s">
        <v>113</v>
      </c>
      <c r="C125" s="17">
        <v>45616</v>
      </c>
      <c r="D125" s="16" t="s">
        <v>167</v>
      </c>
      <c r="E125" s="16">
        <v>8208500</v>
      </c>
      <c r="F125" s="18"/>
      <c r="G125" s="19">
        <v>1</v>
      </c>
      <c r="H125" s="20">
        <f t="shared" si="6"/>
        <v>5514.98</v>
      </c>
      <c r="I125" s="20">
        <v>5514.98</v>
      </c>
      <c r="J125" s="16" t="s">
        <v>168</v>
      </c>
      <c r="L125" s="21"/>
    </row>
    <row r="126" s="1" customFormat="1" ht="20" customHeight="1" spans="1:12">
      <c r="A126" s="16">
        <f t="shared" si="5"/>
        <v>120</v>
      </c>
      <c r="B126" s="16" t="s">
        <v>113</v>
      </c>
      <c r="C126" s="17">
        <v>45616</v>
      </c>
      <c r="D126" s="16" t="s">
        <v>169</v>
      </c>
      <c r="E126" s="16">
        <v>8108235</v>
      </c>
      <c r="F126" s="18"/>
      <c r="G126" s="19">
        <v>1</v>
      </c>
      <c r="H126" s="20">
        <f t="shared" si="6"/>
        <v>1033.494</v>
      </c>
      <c r="I126" s="20">
        <v>1033.494</v>
      </c>
      <c r="J126" s="16" t="s">
        <v>168</v>
      </c>
      <c r="L126" s="21"/>
    </row>
    <row r="127" s="1" customFormat="1" ht="20" customHeight="1" spans="1:12">
      <c r="A127" s="16">
        <f t="shared" si="5"/>
        <v>121</v>
      </c>
      <c r="B127" s="16" t="s">
        <v>113</v>
      </c>
      <c r="C127" s="17">
        <v>45616</v>
      </c>
      <c r="D127" s="16" t="s">
        <v>170</v>
      </c>
      <c r="E127" s="16">
        <v>8602080</v>
      </c>
      <c r="F127" s="18"/>
      <c r="G127" s="18">
        <v>1</v>
      </c>
      <c r="H127" s="20">
        <f t="shared" si="6"/>
        <v>228.53</v>
      </c>
      <c r="I127" s="20">
        <v>228.53</v>
      </c>
      <c r="J127" s="16" t="s">
        <v>168</v>
      </c>
      <c r="L127" s="21"/>
    </row>
    <row r="128" s="1" customFormat="1" ht="20" customHeight="1" spans="1:12">
      <c r="A128" s="16"/>
      <c r="B128" s="16"/>
      <c r="C128" s="17"/>
      <c r="D128" s="23" t="s">
        <v>171</v>
      </c>
      <c r="E128" s="24"/>
      <c r="F128" s="24"/>
      <c r="G128" s="24"/>
      <c r="H128" s="25"/>
      <c r="I128" s="20">
        <f>SUM(I7:I127)</f>
        <v>253196.064</v>
      </c>
      <c r="J128" s="16"/>
      <c r="L128" s="21"/>
    </row>
    <row r="129" s="2" customFormat="1" customHeight="1" spans="1:9">
      <c r="A129" s="26" t="s">
        <v>172</v>
      </c>
      <c r="B129" s="26"/>
      <c r="C129" s="27"/>
      <c r="D129" s="28" t="s">
        <v>173</v>
      </c>
      <c r="E129" s="27"/>
      <c r="F129" s="27"/>
      <c r="G129" s="28" t="s">
        <v>174</v>
      </c>
      <c r="H129" s="27"/>
      <c r="I129" s="27"/>
    </row>
    <row r="130" s="2" customFormat="1" customHeight="1" spans="1:9">
      <c r="A130" s="26"/>
      <c r="B130" s="26"/>
      <c r="C130" s="27"/>
      <c r="D130" s="28"/>
      <c r="E130" s="27"/>
      <c r="F130" s="27"/>
      <c r="G130" s="28"/>
      <c r="H130" s="27"/>
      <c r="I130" s="27"/>
    </row>
    <row r="131" s="2" customFormat="1" customHeight="1" spans="1:4">
      <c r="A131" s="29" t="s">
        <v>175</v>
      </c>
      <c r="B131" s="29"/>
      <c r="C131" s="29"/>
      <c r="D131" s="29"/>
    </row>
    <row r="132" s="2" customFormat="1" customHeight="1" spans="1:4">
      <c r="A132" s="29" t="s">
        <v>176</v>
      </c>
      <c r="B132" s="29"/>
      <c r="C132" s="29"/>
      <c r="D132" s="29"/>
    </row>
    <row r="133" s="2" customFormat="1" customHeight="1" spans="1:16">
      <c r="A133" s="29" t="s">
        <v>177</v>
      </c>
      <c r="B133" s="29"/>
      <c r="C133" s="29"/>
      <c r="D133" s="29"/>
      <c r="J133" s="30"/>
      <c r="N133" s="31"/>
      <c r="O133" s="31"/>
      <c r="P133" s="31"/>
    </row>
  </sheetData>
  <autoFilter xmlns:etc="http://www.wps.cn/officeDocument/2017/etCustomData" ref="A6:P137" etc:filterBottomFollowUsedRange="0">
    <extLst/>
  </autoFilter>
  <sortState ref="A1:J142">
    <sortCondition ref="C7:C106"/>
  </sortState>
  <mergeCells count="9">
    <mergeCell ref="A1:J1"/>
    <mergeCell ref="A2:J2"/>
    <mergeCell ref="A4:D4"/>
    <mergeCell ref="A5:C5"/>
    <mergeCell ref="D128:H128"/>
    <mergeCell ref="A129:B129"/>
    <mergeCell ref="A131:D131"/>
    <mergeCell ref="A132:D132"/>
    <mergeCell ref="A133:D133"/>
  </mergeCells>
  <pageMargins left="0.196527777777778" right="0.0784722222222222" top="0.118055555555556" bottom="0.0784722222222222" header="0.0784722222222222" footer="0.118055555555556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2024-11-25T06:51:33Z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068DC3DA6C49488C98BF39A74F7B2337</vt:lpwstr>
  </property>
</Properties>
</file>