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O43" i="1"/>
  <c r="O42"/>
  <c r="I42"/>
  <c r="O41"/>
  <c r="N41"/>
  <c r="I41"/>
  <c r="O40"/>
  <c r="N40"/>
  <c r="I40"/>
  <c r="O39"/>
  <c r="N39"/>
  <c r="I39"/>
  <c r="O38"/>
  <c r="N38"/>
  <c r="I38"/>
  <c r="O37"/>
  <c r="N37"/>
  <c r="I37"/>
  <c r="O36"/>
  <c r="N36"/>
  <c r="I36"/>
  <c r="O35"/>
  <c r="N35"/>
  <c r="I35"/>
  <c r="O34"/>
  <c r="N34"/>
  <c r="I34"/>
  <c r="O33"/>
  <c r="N33"/>
  <c r="I33"/>
  <c r="O32"/>
  <c r="N32"/>
  <c r="I32"/>
  <c r="O31"/>
  <c r="N31"/>
  <c r="I31"/>
  <c r="O30"/>
  <c r="N30"/>
  <c r="I30"/>
  <c r="O29"/>
  <c r="N29"/>
  <c r="I29"/>
  <c r="O28"/>
  <c r="N28"/>
  <c r="I28"/>
  <c r="O27"/>
  <c r="N27"/>
  <c r="I27"/>
  <c r="O26"/>
  <c r="N26"/>
  <c r="I26"/>
  <c r="O25"/>
  <c r="N25"/>
  <c r="I25"/>
  <c r="O24"/>
  <c r="N24"/>
  <c r="I24"/>
  <c r="O23"/>
  <c r="N23"/>
  <c r="I23"/>
  <c r="O22"/>
  <c r="N22"/>
  <c r="I22"/>
  <c r="O21"/>
  <c r="N21"/>
  <c r="I21"/>
  <c r="O20"/>
  <c r="N20"/>
  <c r="I20"/>
  <c r="O19"/>
  <c r="N19"/>
  <c r="I19"/>
  <c r="O18"/>
  <c r="N18"/>
  <c r="I18"/>
  <c r="O17"/>
  <c r="N17"/>
  <c r="I17"/>
  <c r="O16"/>
  <c r="N16"/>
  <c r="I16"/>
  <c r="O15"/>
  <c r="N15"/>
  <c r="I15"/>
  <c r="O14"/>
  <c r="N14"/>
  <c r="I14"/>
  <c r="O13"/>
  <c r="N13"/>
  <c r="I13"/>
  <c r="O12"/>
  <c r="N12"/>
  <c r="I12"/>
  <c r="O11"/>
  <c r="N11"/>
  <c r="I11"/>
  <c r="O10"/>
  <c r="N10"/>
  <c r="I10"/>
  <c r="O9"/>
  <c r="N9"/>
  <c r="I9"/>
  <c r="O8"/>
  <c r="N8"/>
  <c r="I8"/>
  <c r="O7"/>
  <c r="N7"/>
  <c r="I7"/>
  <c r="O6"/>
  <c r="N6"/>
  <c r="I6"/>
  <c r="O5"/>
  <c r="N5"/>
  <c r="I5"/>
  <c r="O4"/>
  <c r="N4"/>
  <c r="O3"/>
  <c r="N3"/>
</calcChain>
</file>

<file path=xl/sharedStrings.xml><?xml version="1.0" encoding="utf-8"?>
<sst xmlns="http://schemas.openxmlformats.org/spreadsheetml/2006/main" count="98" uniqueCount="30">
  <si>
    <t>威图销售转单项目统计表</t>
  </si>
  <si>
    <t>序号</t>
  </si>
  <si>
    <t>时间</t>
  </si>
  <si>
    <t>客户名称</t>
  </si>
  <si>
    <t>联系方式</t>
  </si>
  <si>
    <t>订单合同号</t>
  </si>
  <si>
    <t>物料名称</t>
  </si>
  <si>
    <t>未税单价</t>
  </si>
  <si>
    <t>数量</t>
  </si>
  <si>
    <t>未税金额</t>
  </si>
  <si>
    <t>付款方式</t>
  </si>
  <si>
    <t>收款时间</t>
  </si>
  <si>
    <t>未税成本</t>
  </si>
  <si>
    <t>其它费用</t>
  </si>
  <si>
    <t>利润额</t>
  </si>
  <si>
    <t>绩效</t>
  </si>
  <si>
    <t>备注</t>
  </si>
  <si>
    <t>深圳市利康工程设备贸易有限公司</t>
  </si>
  <si>
    <t>YLD201982301</t>
  </si>
  <si>
    <t>款到发货</t>
  </si>
  <si>
    <t>深圳市尚道电子科技有限公司</t>
  </si>
  <si>
    <t>YLD201982302</t>
  </si>
  <si>
    <t>深圳市好天机械设备有限公司</t>
  </si>
  <si>
    <t>广东维杰物料自动化系统有限公司</t>
  </si>
  <si>
    <t>东莞市鸿霖机电设备有限公司</t>
  </si>
  <si>
    <t>YLD20190926</t>
  </si>
  <si>
    <t>深圳市鑫台铭智能装备股份有限公司</t>
  </si>
  <si>
    <t>深圳市铱程机电设备有限公司</t>
  </si>
  <si>
    <t>普联技术有限公司</t>
  </si>
  <si>
    <t>深圳市海迅广告标识制作有限公司</t>
  </si>
</sst>
</file>

<file path=xl/styles.xml><?xml version="1.0" encoding="utf-8"?>
<styleSheet xmlns="http://schemas.openxmlformats.org/spreadsheetml/2006/main">
  <numFmts count="1">
    <numFmt numFmtId="178" formatCode="0_ "/>
  </numFmts>
  <fonts count="5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topLeftCell="D1" workbookViewId="0">
      <selection activeCell="N8" sqref="N8"/>
    </sheetView>
  </sheetViews>
  <sheetFormatPr defaultColWidth="9" defaultRowHeight="13.5"/>
  <cols>
    <col min="1" max="1" width="4.875" customWidth="1"/>
    <col min="2" max="2" width="8.625" customWidth="1"/>
    <col min="3" max="3" width="28" customWidth="1"/>
    <col min="4" max="4" width="12.125" customWidth="1"/>
    <col min="5" max="5" width="13.625" style="1" customWidth="1"/>
    <col min="6" max="6" width="32.875" customWidth="1"/>
    <col min="7" max="7" width="9.375"/>
    <col min="8" max="8" width="5.875" style="1" customWidth="1"/>
    <col min="9" max="9" width="9.375"/>
    <col min="11" max="11" width="9.125"/>
    <col min="12" max="12" width="11.375" customWidth="1"/>
    <col min="14" max="14" width="9.375"/>
  </cols>
  <sheetData>
    <row r="1" spans="1:16" ht="37.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>
      <c r="A3">
        <v>1</v>
      </c>
      <c r="B3" s="3">
        <v>43700</v>
      </c>
      <c r="C3" t="s">
        <v>17</v>
      </c>
      <c r="D3">
        <v>18406712013</v>
      </c>
      <c r="E3" s="1" t="s">
        <v>18</v>
      </c>
      <c r="F3">
        <v>3370320</v>
      </c>
      <c r="G3">
        <v>3210.62</v>
      </c>
      <c r="H3" s="1">
        <v>1</v>
      </c>
      <c r="I3">
        <v>3210.62</v>
      </c>
      <c r="J3" t="s">
        <v>19</v>
      </c>
      <c r="K3" s="3">
        <v>43700</v>
      </c>
      <c r="L3">
        <v>2455.06</v>
      </c>
      <c r="M3">
        <v>0</v>
      </c>
      <c r="N3">
        <f>I3-L3-M3</f>
        <v>755.56</v>
      </c>
      <c r="O3" s="5">
        <f t="shared" ref="O3:O9" si="0">SUM(N3*0.7)</f>
        <v>528.89200000000005</v>
      </c>
    </row>
    <row r="4" spans="1:16">
      <c r="A4">
        <v>2</v>
      </c>
      <c r="B4" s="3">
        <v>43700</v>
      </c>
      <c r="C4" t="s">
        <v>20</v>
      </c>
      <c r="D4">
        <v>13189738441</v>
      </c>
      <c r="E4" s="1" t="s">
        <v>21</v>
      </c>
      <c r="F4">
        <v>3396279</v>
      </c>
      <c r="G4">
        <v>1651.2</v>
      </c>
      <c r="H4" s="1">
        <v>1</v>
      </c>
      <c r="I4">
        <v>1651.2</v>
      </c>
      <c r="J4" t="s">
        <v>19</v>
      </c>
      <c r="K4" s="3">
        <v>43703</v>
      </c>
      <c r="L4">
        <v>963.2</v>
      </c>
      <c r="M4">
        <v>0</v>
      </c>
      <c r="N4">
        <f>I4-L4-M4</f>
        <v>688</v>
      </c>
      <c r="O4" s="5">
        <f t="shared" si="0"/>
        <v>481.6</v>
      </c>
    </row>
    <row r="5" spans="1:16">
      <c r="A5">
        <v>3</v>
      </c>
      <c r="B5" s="3">
        <v>43724</v>
      </c>
      <c r="C5" t="s">
        <v>22</v>
      </c>
      <c r="D5">
        <v>13600469911</v>
      </c>
      <c r="E5" s="1">
        <v>190916001</v>
      </c>
      <c r="F5">
        <v>1057500</v>
      </c>
      <c r="G5">
        <v>749.36</v>
      </c>
      <c r="H5" s="1">
        <v>1</v>
      </c>
      <c r="I5">
        <f>G5*H5</f>
        <v>749.36</v>
      </c>
      <c r="J5" t="s">
        <v>19</v>
      </c>
      <c r="K5" s="3">
        <v>43725</v>
      </c>
      <c r="L5">
        <v>573.04</v>
      </c>
      <c r="M5">
        <v>0</v>
      </c>
      <c r="N5">
        <f t="shared" ref="N5:N11" si="1">I5-L5-M5</f>
        <v>176.32</v>
      </c>
      <c r="O5" s="5">
        <f t="shared" si="0"/>
        <v>123.42400000000001</v>
      </c>
    </row>
    <row r="6" spans="1:16">
      <c r="A6">
        <v>4</v>
      </c>
      <c r="B6" s="3">
        <v>43724</v>
      </c>
      <c r="C6" t="s">
        <v>22</v>
      </c>
      <c r="D6">
        <v>13600469911</v>
      </c>
      <c r="E6" s="1">
        <v>190916001</v>
      </c>
      <c r="F6">
        <v>2325000</v>
      </c>
      <c r="G6">
        <v>342.44</v>
      </c>
      <c r="H6" s="1">
        <v>1</v>
      </c>
      <c r="I6">
        <f t="shared" ref="I6:I15" si="2">G6*H6</f>
        <v>342.44</v>
      </c>
      <c r="J6" t="s">
        <v>19</v>
      </c>
      <c r="K6" s="3">
        <v>43725</v>
      </c>
      <c r="L6">
        <v>261.87</v>
      </c>
      <c r="M6">
        <v>0</v>
      </c>
      <c r="N6">
        <f t="shared" si="1"/>
        <v>80.569999999999993</v>
      </c>
      <c r="O6" s="5">
        <f t="shared" si="0"/>
        <v>56.399000000000001</v>
      </c>
    </row>
    <row r="7" spans="1:16">
      <c r="A7">
        <v>5</v>
      </c>
      <c r="B7" s="3">
        <v>43726</v>
      </c>
      <c r="C7" t="s">
        <v>23</v>
      </c>
      <c r="D7">
        <v>13356465121</v>
      </c>
      <c r="E7" s="1">
        <v>190918001</v>
      </c>
      <c r="F7">
        <v>8865500</v>
      </c>
      <c r="G7" s="4">
        <v>3966.24</v>
      </c>
      <c r="H7" s="4">
        <v>1</v>
      </c>
      <c r="I7">
        <f t="shared" si="2"/>
        <v>3966.24</v>
      </c>
      <c r="J7" t="s">
        <v>19</v>
      </c>
      <c r="K7" s="3">
        <v>43727</v>
      </c>
      <c r="L7">
        <v>2792.28</v>
      </c>
      <c r="M7">
        <v>0</v>
      </c>
      <c r="N7">
        <f t="shared" si="1"/>
        <v>1173.96</v>
      </c>
      <c r="O7" s="5">
        <f t="shared" si="0"/>
        <v>821.77200000000005</v>
      </c>
    </row>
    <row r="8" spans="1:16">
      <c r="A8">
        <v>6</v>
      </c>
      <c r="B8" s="3">
        <v>43726</v>
      </c>
      <c r="C8" t="s">
        <v>23</v>
      </c>
      <c r="D8">
        <v>13356465121</v>
      </c>
      <c r="E8" s="1">
        <v>190918001</v>
      </c>
      <c r="F8">
        <v>8165235</v>
      </c>
      <c r="G8" s="4">
        <v>674.07</v>
      </c>
      <c r="H8" s="4">
        <v>1</v>
      </c>
      <c r="I8">
        <f t="shared" si="2"/>
        <v>674.07</v>
      </c>
      <c r="J8" t="s">
        <v>19</v>
      </c>
      <c r="K8" s="3">
        <v>43727</v>
      </c>
      <c r="L8">
        <v>486.83</v>
      </c>
      <c r="M8">
        <v>0</v>
      </c>
      <c r="N8">
        <f t="shared" si="1"/>
        <v>187.24</v>
      </c>
      <c r="O8" s="5">
        <f t="shared" si="0"/>
        <v>131.06800000000001</v>
      </c>
    </row>
    <row r="9" spans="1:16">
      <c r="A9">
        <v>7</v>
      </c>
      <c r="B9" s="3">
        <v>43726</v>
      </c>
      <c r="C9" t="s">
        <v>23</v>
      </c>
      <c r="D9">
        <v>13356465121</v>
      </c>
      <c r="E9" s="1">
        <v>190918001</v>
      </c>
      <c r="F9">
        <v>8602800</v>
      </c>
      <c r="G9" s="4">
        <v>477.55</v>
      </c>
      <c r="H9" s="4">
        <v>1</v>
      </c>
      <c r="I9">
        <f t="shared" si="2"/>
        <v>477.55</v>
      </c>
      <c r="J9" t="s">
        <v>19</v>
      </c>
      <c r="K9" s="3">
        <v>43727</v>
      </c>
      <c r="L9">
        <v>344.9</v>
      </c>
      <c r="M9">
        <v>0</v>
      </c>
      <c r="N9">
        <f t="shared" si="1"/>
        <v>132.65</v>
      </c>
      <c r="O9" s="5">
        <f t="shared" si="0"/>
        <v>92.855000000000004</v>
      </c>
    </row>
    <row r="10" spans="1:16">
      <c r="A10">
        <v>8</v>
      </c>
      <c r="B10" s="3">
        <v>43726</v>
      </c>
      <c r="C10" t="s">
        <v>23</v>
      </c>
      <c r="D10">
        <v>13356465121</v>
      </c>
      <c r="E10" s="1">
        <v>190918001</v>
      </c>
      <c r="F10">
        <v>8602050</v>
      </c>
      <c r="G10" s="4">
        <v>170.97</v>
      </c>
      <c r="H10" s="4">
        <v>1</v>
      </c>
      <c r="I10">
        <f t="shared" si="2"/>
        <v>170.97</v>
      </c>
      <c r="J10" t="s">
        <v>19</v>
      </c>
      <c r="K10" s="3">
        <v>43727</v>
      </c>
      <c r="L10">
        <v>123.48</v>
      </c>
      <c r="M10">
        <v>0</v>
      </c>
      <c r="N10">
        <f t="shared" si="1"/>
        <v>47.49</v>
      </c>
      <c r="O10" s="5">
        <f t="shared" ref="O10:O24" si="3">SUM(N10*0.7)</f>
        <v>33.243000000000002</v>
      </c>
    </row>
    <row r="11" spans="1:16">
      <c r="A11">
        <v>9</v>
      </c>
      <c r="B11" s="3">
        <v>43726</v>
      </c>
      <c r="C11" t="s">
        <v>23</v>
      </c>
      <c r="D11">
        <v>13356465121</v>
      </c>
      <c r="E11" s="1">
        <v>190918001</v>
      </c>
      <c r="F11">
        <v>1058500</v>
      </c>
      <c r="G11" s="4">
        <v>1025.24</v>
      </c>
      <c r="H11" s="4">
        <v>2</v>
      </c>
      <c r="I11">
        <f t="shared" si="2"/>
        <v>2050.48</v>
      </c>
      <c r="J11" t="s">
        <v>19</v>
      </c>
      <c r="K11" s="3">
        <v>43727</v>
      </c>
      <c r="L11">
        <v>689.32</v>
      </c>
      <c r="M11">
        <v>0</v>
      </c>
      <c r="N11">
        <f t="shared" si="1"/>
        <v>1361.16</v>
      </c>
      <c r="O11" s="5">
        <f t="shared" si="3"/>
        <v>952.81200000000001</v>
      </c>
    </row>
    <row r="12" spans="1:16">
      <c r="A12">
        <v>10</v>
      </c>
      <c r="B12" s="3">
        <v>43727</v>
      </c>
      <c r="C12" t="s">
        <v>24</v>
      </c>
      <c r="D12">
        <v>13532673022</v>
      </c>
      <c r="E12" s="1">
        <v>190919001</v>
      </c>
      <c r="F12">
        <v>1090500</v>
      </c>
      <c r="G12">
        <v>1073.03</v>
      </c>
      <c r="H12" s="1">
        <v>1</v>
      </c>
      <c r="I12">
        <f t="shared" si="2"/>
        <v>1073.03</v>
      </c>
      <c r="J12" t="s">
        <v>19</v>
      </c>
      <c r="K12" s="3">
        <v>43727</v>
      </c>
      <c r="L12">
        <v>774.96</v>
      </c>
      <c r="M12">
        <v>0</v>
      </c>
      <c r="N12">
        <f t="shared" ref="N12:N18" si="4">I12-L12-M12</f>
        <v>298.07</v>
      </c>
      <c r="O12" s="5">
        <f t="shared" si="3"/>
        <v>208.649</v>
      </c>
    </row>
    <row r="13" spans="1:16">
      <c r="A13">
        <v>11</v>
      </c>
      <c r="B13" s="3">
        <v>43734</v>
      </c>
      <c r="C13" t="s">
        <v>24</v>
      </c>
      <c r="D13">
        <v>13532673022</v>
      </c>
      <c r="E13" s="1" t="s">
        <v>25</v>
      </c>
      <c r="F13">
        <v>3071000</v>
      </c>
      <c r="G13">
        <v>207.964</v>
      </c>
      <c r="H13" s="1">
        <v>1</v>
      </c>
      <c r="I13">
        <f t="shared" si="2"/>
        <v>207.964</v>
      </c>
      <c r="J13" t="s">
        <v>19</v>
      </c>
      <c r="K13" s="3">
        <v>43734</v>
      </c>
      <c r="L13">
        <v>114.4</v>
      </c>
      <c r="M13">
        <v>0</v>
      </c>
      <c r="N13">
        <f t="shared" si="4"/>
        <v>93.563999999999993</v>
      </c>
      <c r="O13" s="5">
        <f t="shared" si="3"/>
        <v>65.494799999999998</v>
      </c>
    </row>
    <row r="14" spans="1:16">
      <c r="A14">
        <v>12</v>
      </c>
      <c r="B14" s="3">
        <v>43745</v>
      </c>
      <c r="C14" t="s">
        <v>26</v>
      </c>
      <c r="D14">
        <v>15089216158</v>
      </c>
      <c r="E14" s="1">
        <v>191007001</v>
      </c>
      <c r="F14">
        <v>7187308</v>
      </c>
      <c r="G14">
        <v>3587.61</v>
      </c>
      <c r="H14" s="1">
        <v>1</v>
      </c>
      <c r="I14">
        <f t="shared" si="2"/>
        <v>3587.61</v>
      </c>
      <c r="J14" t="s">
        <v>19</v>
      </c>
      <c r="K14" s="3">
        <v>43746</v>
      </c>
      <c r="L14">
        <v>2591</v>
      </c>
      <c r="M14">
        <v>0</v>
      </c>
      <c r="N14">
        <f t="shared" si="4"/>
        <v>996.61</v>
      </c>
      <c r="O14" s="5">
        <f t="shared" si="3"/>
        <v>697.62699999999995</v>
      </c>
    </row>
    <row r="15" spans="1:16">
      <c r="A15">
        <v>13</v>
      </c>
      <c r="B15" s="3">
        <v>43745</v>
      </c>
      <c r="C15" t="s">
        <v>26</v>
      </c>
      <c r="D15">
        <v>15089216158</v>
      </c>
      <c r="E15" s="1">
        <v>191007001</v>
      </c>
      <c r="F15">
        <v>7187289</v>
      </c>
      <c r="G15">
        <v>603.54</v>
      </c>
      <c r="H15" s="1">
        <v>1</v>
      </c>
      <c r="I15">
        <f t="shared" si="2"/>
        <v>603.54</v>
      </c>
      <c r="J15" t="s">
        <v>19</v>
      </c>
      <c r="K15" s="3">
        <v>43746</v>
      </c>
      <c r="L15">
        <v>435.74</v>
      </c>
      <c r="M15">
        <v>0</v>
      </c>
      <c r="N15">
        <f t="shared" si="4"/>
        <v>167.8</v>
      </c>
      <c r="O15" s="5">
        <f t="shared" si="3"/>
        <v>117.46</v>
      </c>
    </row>
    <row r="16" spans="1:16">
      <c r="A16">
        <v>14</v>
      </c>
      <c r="B16" s="3">
        <v>43750</v>
      </c>
      <c r="C16" t="s">
        <v>27</v>
      </c>
      <c r="D16">
        <v>13417538724</v>
      </c>
      <c r="E16" s="1">
        <v>191012001</v>
      </c>
      <c r="F16">
        <v>8611370</v>
      </c>
      <c r="G16">
        <v>238.05</v>
      </c>
      <c r="H16" s="1">
        <v>2</v>
      </c>
      <c r="I16">
        <f t="shared" ref="I16:I22" si="5">G16*H16</f>
        <v>476.1</v>
      </c>
      <c r="J16" t="s">
        <v>19</v>
      </c>
      <c r="K16" s="3">
        <v>43753</v>
      </c>
      <c r="L16">
        <v>309.41000000000003</v>
      </c>
      <c r="M16">
        <v>0</v>
      </c>
      <c r="N16">
        <f t="shared" si="4"/>
        <v>166.69</v>
      </c>
      <c r="O16" s="5">
        <f t="shared" si="3"/>
        <v>116.68300000000001</v>
      </c>
    </row>
    <row r="17" spans="1:15">
      <c r="A17">
        <v>15</v>
      </c>
      <c r="B17" s="3">
        <v>43752</v>
      </c>
      <c r="C17" t="s">
        <v>28</v>
      </c>
      <c r="D17">
        <v>17305030127</v>
      </c>
      <c r="F17">
        <v>5508210</v>
      </c>
      <c r="G17">
        <v>6459.91</v>
      </c>
      <c r="H17" s="1">
        <v>1</v>
      </c>
      <c r="I17">
        <f t="shared" si="5"/>
        <v>6459.91</v>
      </c>
      <c r="J17" t="s">
        <v>19</v>
      </c>
      <c r="K17" s="3">
        <v>43752</v>
      </c>
      <c r="L17">
        <v>4909.53</v>
      </c>
      <c r="M17">
        <v>0</v>
      </c>
      <c r="N17">
        <f t="shared" si="4"/>
        <v>1550.38</v>
      </c>
      <c r="O17" s="5">
        <f t="shared" si="3"/>
        <v>1085.2660000000001</v>
      </c>
    </row>
    <row r="18" spans="1:15">
      <c r="A18">
        <v>16</v>
      </c>
      <c r="B18" s="3">
        <v>43752</v>
      </c>
      <c r="C18" t="s">
        <v>28</v>
      </c>
      <c r="D18">
        <v>17305030127</v>
      </c>
      <c r="F18">
        <v>7187600</v>
      </c>
      <c r="G18">
        <v>4736.2950000000001</v>
      </c>
      <c r="H18" s="1">
        <v>1</v>
      </c>
      <c r="I18">
        <f t="shared" si="5"/>
        <v>4736.2950000000001</v>
      </c>
      <c r="J18" t="s">
        <v>19</v>
      </c>
      <c r="K18" s="3">
        <v>43752</v>
      </c>
      <c r="L18">
        <v>3599.58</v>
      </c>
      <c r="M18">
        <v>0</v>
      </c>
      <c r="N18">
        <f t="shared" si="4"/>
        <v>1136.7149999999999</v>
      </c>
      <c r="O18" s="5">
        <f t="shared" si="3"/>
        <v>795.70050000000003</v>
      </c>
    </row>
    <row r="19" spans="1:15">
      <c r="A19">
        <v>17</v>
      </c>
      <c r="B19" s="3">
        <v>43752</v>
      </c>
      <c r="C19" t="s">
        <v>28</v>
      </c>
      <c r="D19">
        <v>17305030127</v>
      </c>
      <c r="F19">
        <v>5501035</v>
      </c>
      <c r="G19">
        <v>875.34699999999998</v>
      </c>
      <c r="H19" s="1">
        <v>2</v>
      </c>
      <c r="I19">
        <f t="shared" si="5"/>
        <v>1750.694</v>
      </c>
      <c r="J19" t="s">
        <v>19</v>
      </c>
      <c r="K19" s="3">
        <v>43752</v>
      </c>
      <c r="L19">
        <v>1330.53</v>
      </c>
      <c r="M19">
        <v>0</v>
      </c>
      <c r="N19">
        <f t="shared" ref="N19:N41" si="6">I19-L19-M19</f>
        <v>420.16399999999999</v>
      </c>
      <c r="O19" s="5">
        <f t="shared" si="3"/>
        <v>294.1148</v>
      </c>
    </row>
    <row r="20" spans="1:15">
      <c r="A20">
        <v>18</v>
      </c>
      <c r="B20" s="3">
        <v>43752</v>
      </c>
      <c r="C20" t="s">
        <v>28</v>
      </c>
      <c r="D20">
        <v>17305030127</v>
      </c>
      <c r="F20">
        <v>5501325</v>
      </c>
      <c r="G20">
        <v>185.715</v>
      </c>
      <c r="H20" s="1">
        <v>1</v>
      </c>
      <c r="I20">
        <f t="shared" si="5"/>
        <v>185.715</v>
      </c>
      <c r="J20" t="s">
        <v>19</v>
      </c>
      <c r="K20" s="3">
        <v>43752</v>
      </c>
      <c r="L20">
        <v>141.13999999999999</v>
      </c>
      <c r="M20">
        <v>0</v>
      </c>
      <c r="N20">
        <f t="shared" si="6"/>
        <v>44.575000000000003</v>
      </c>
      <c r="O20" s="5">
        <f t="shared" si="3"/>
        <v>31.202500000000001</v>
      </c>
    </row>
    <row r="21" spans="1:15">
      <c r="A21">
        <v>19</v>
      </c>
      <c r="B21" s="3">
        <v>43752</v>
      </c>
      <c r="C21" t="s">
        <v>28</v>
      </c>
      <c r="D21">
        <v>17305030127</v>
      </c>
      <c r="F21">
        <v>5001222</v>
      </c>
      <c r="G21">
        <v>56.497</v>
      </c>
      <c r="H21" s="1">
        <v>2</v>
      </c>
      <c r="I21">
        <f t="shared" si="5"/>
        <v>112.994</v>
      </c>
      <c r="J21" t="s">
        <v>19</v>
      </c>
      <c r="K21" s="3">
        <v>43752</v>
      </c>
      <c r="L21">
        <v>97.93</v>
      </c>
      <c r="M21">
        <v>0</v>
      </c>
      <c r="N21">
        <f t="shared" si="6"/>
        <v>15.064</v>
      </c>
      <c r="O21" s="5">
        <f t="shared" si="3"/>
        <v>10.5448</v>
      </c>
    </row>
    <row r="22" spans="1:15">
      <c r="A22">
        <v>20</v>
      </c>
      <c r="B22" s="3">
        <v>43752</v>
      </c>
      <c r="C22" t="s">
        <v>28</v>
      </c>
      <c r="D22">
        <v>17305030127</v>
      </c>
      <c r="F22">
        <v>5001239</v>
      </c>
      <c r="G22">
        <v>60.27</v>
      </c>
      <c r="H22" s="1">
        <v>2</v>
      </c>
      <c r="I22">
        <f t="shared" si="5"/>
        <v>120.54</v>
      </c>
      <c r="J22" t="s">
        <v>19</v>
      </c>
      <c r="K22" s="3">
        <v>43752</v>
      </c>
      <c r="L22">
        <v>104.47</v>
      </c>
      <c r="M22">
        <v>0</v>
      </c>
      <c r="N22">
        <f t="shared" si="6"/>
        <v>16.07</v>
      </c>
      <c r="O22" s="5">
        <f t="shared" si="3"/>
        <v>11.249000000000001</v>
      </c>
    </row>
    <row r="23" spans="1:15">
      <c r="A23">
        <v>21</v>
      </c>
      <c r="B23" s="3">
        <v>43752</v>
      </c>
      <c r="C23" t="s">
        <v>28</v>
      </c>
      <c r="D23">
        <v>17305030127</v>
      </c>
      <c r="F23">
        <v>5001214</v>
      </c>
      <c r="G23">
        <v>37.26</v>
      </c>
      <c r="H23" s="1">
        <v>1</v>
      </c>
      <c r="I23">
        <f t="shared" ref="I23:I42" si="7">G23*H23</f>
        <v>37.26</v>
      </c>
      <c r="J23" t="s">
        <v>19</v>
      </c>
      <c r="K23" s="3">
        <v>43752</v>
      </c>
      <c r="L23">
        <v>32.29</v>
      </c>
      <c r="M23">
        <v>0</v>
      </c>
      <c r="N23">
        <f t="shared" si="6"/>
        <v>4.97</v>
      </c>
      <c r="O23" s="5">
        <f t="shared" si="3"/>
        <v>3.4790000000000001</v>
      </c>
    </row>
    <row r="24" spans="1:15">
      <c r="A24">
        <v>22</v>
      </c>
      <c r="B24" s="3">
        <v>43752</v>
      </c>
      <c r="C24" t="s">
        <v>28</v>
      </c>
      <c r="D24">
        <v>17305030127</v>
      </c>
      <c r="F24">
        <v>2573000</v>
      </c>
      <c r="G24">
        <v>131.01750000000001</v>
      </c>
      <c r="H24" s="1">
        <v>1</v>
      </c>
      <c r="I24">
        <f t="shared" si="7"/>
        <v>131.01750000000001</v>
      </c>
      <c r="J24" t="s">
        <v>19</v>
      </c>
      <c r="K24" s="3">
        <v>43752</v>
      </c>
      <c r="L24">
        <v>113.55</v>
      </c>
      <c r="M24">
        <v>0</v>
      </c>
      <c r="N24">
        <f t="shared" si="6"/>
        <v>17.467500000000001</v>
      </c>
      <c r="O24" s="5">
        <f t="shared" si="3"/>
        <v>12.22725</v>
      </c>
    </row>
    <row r="25" spans="1:15">
      <c r="A25">
        <v>23</v>
      </c>
      <c r="B25" s="3">
        <v>43752</v>
      </c>
      <c r="C25" t="s">
        <v>28</v>
      </c>
      <c r="D25">
        <v>17305030127</v>
      </c>
      <c r="F25">
        <v>8802060</v>
      </c>
      <c r="G25">
        <v>134.29499999999999</v>
      </c>
      <c r="H25" s="1">
        <v>1</v>
      </c>
      <c r="I25">
        <f t="shared" si="7"/>
        <v>134.29499999999999</v>
      </c>
      <c r="J25" t="s">
        <v>19</v>
      </c>
      <c r="K25" s="3">
        <v>43752</v>
      </c>
      <c r="L25">
        <v>116.39</v>
      </c>
      <c r="M25">
        <v>0</v>
      </c>
      <c r="N25">
        <f t="shared" si="6"/>
        <v>17.905000000000001</v>
      </c>
      <c r="O25" s="5">
        <f t="shared" ref="O25:O40" si="8">SUM(N25*0.7)</f>
        <v>12.5335</v>
      </c>
    </row>
    <row r="26" spans="1:15">
      <c r="A26">
        <v>24</v>
      </c>
      <c r="B26" s="3">
        <v>43752</v>
      </c>
      <c r="C26" t="s">
        <v>28</v>
      </c>
      <c r="D26">
        <v>17305030127</v>
      </c>
      <c r="F26">
        <v>7825361</v>
      </c>
      <c r="G26">
        <v>206.34800000000001</v>
      </c>
      <c r="H26" s="1">
        <v>1</v>
      </c>
      <c r="I26">
        <f t="shared" si="7"/>
        <v>206.34800000000001</v>
      </c>
      <c r="J26" t="s">
        <v>19</v>
      </c>
      <c r="K26" s="3">
        <v>43752</v>
      </c>
      <c r="L26">
        <v>156.82</v>
      </c>
      <c r="M26">
        <v>0</v>
      </c>
      <c r="N26">
        <f t="shared" si="6"/>
        <v>49.527999999999999</v>
      </c>
      <c r="O26" s="5">
        <f t="shared" si="8"/>
        <v>34.669600000000003</v>
      </c>
    </row>
    <row r="27" spans="1:15">
      <c r="A27">
        <v>25</v>
      </c>
      <c r="B27" s="3">
        <v>43752</v>
      </c>
      <c r="C27" t="s">
        <v>28</v>
      </c>
      <c r="D27">
        <v>17305030127</v>
      </c>
      <c r="F27">
        <v>7955110</v>
      </c>
      <c r="G27">
        <v>1897.2750000000001</v>
      </c>
      <c r="H27" s="1">
        <v>1</v>
      </c>
      <c r="I27">
        <f t="shared" si="7"/>
        <v>1897.2750000000001</v>
      </c>
      <c r="J27" t="s">
        <v>19</v>
      </c>
      <c r="K27" s="3">
        <v>43752</v>
      </c>
      <c r="L27">
        <v>1441.93</v>
      </c>
      <c r="M27">
        <v>0</v>
      </c>
      <c r="N27">
        <f t="shared" si="6"/>
        <v>455.34500000000003</v>
      </c>
      <c r="O27" s="5">
        <f t="shared" si="8"/>
        <v>318.74149999999997</v>
      </c>
    </row>
    <row r="28" spans="1:15">
      <c r="A28">
        <v>26</v>
      </c>
      <c r="B28" s="3">
        <v>43752</v>
      </c>
      <c r="C28" t="s">
        <v>28</v>
      </c>
      <c r="D28">
        <v>17305030127</v>
      </c>
      <c r="F28">
        <v>5502010</v>
      </c>
      <c r="G28">
        <v>1052.258</v>
      </c>
      <c r="H28" s="1">
        <v>1</v>
      </c>
      <c r="I28">
        <f t="shared" si="7"/>
        <v>1052.258</v>
      </c>
      <c r="J28" t="s">
        <v>19</v>
      </c>
      <c r="K28" s="3">
        <v>43752</v>
      </c>
      <c r="L28">
        <v>799.72</v>
      </c>
      <c r="M28">
        <v>0</v>
      </c>
      <c r="N28">
        <f t="shared" si="6"/>
        <v>252.53800000000001</v>
      </c>
      <c r="O28" s="5">
        <f t="shared" si="8"/>
        <v>176.7766</v>
      </c>
    </row>
    <row r="29" spans="1:15">
      <c r="A29">
        <v>27</v>
      </c>
      <c r="B29" s="3">
        <v>43752</v>
      </c>
      <c r="C29" t="s">
        <v>28</v>
      </c>
      <c r="D29">
        <v>17305030127</v>
      </c>
      <c r="F29">
        <v>5501805</v>
      </c>
      <c r="G29">
        <v>1148.0250000000001</v>
      </c>
      <c r="H29" s="1">
        <v>1</v>
      </c>
      <c r="I29">
        <f t="shared" si="7"/>
        <v>1148.0250000000001</v>
      </c>
      <c r="J29" t="s">
        <v>19</v>
      </c>
      <c r="K29" s="3">
        <v>43752</v>
      </c>
      <c r="L29">
        <v>872.5</v>
      </c>
      <c r="M29">
        <v>0</v>
      </c>
      <c r="N29">
        <f t="shared" si="6"/>
        <v>275.52499999999998</v>
      </c>
      <c r="O29" s="5">
        <f t="shared" si="8"/>
        <v>192.86750000000001</v>
      </c>
    </row>
    <row r="30" spans="1:15">
      <c r="A30">
        <v>28</v>
      </c>
      <c r="B30" s="3">
        <v>43752</v>
      </c>
      <c r="C30" t="s">
        <v>28</v>
      </c>
      <c r="D30">
        <v>17305030127</v>
      </c>
      <c r="F30">
        <v>5502120</v>
      </c>
      <c r="G30">
        <v>736.96500000000003</v>
      </c>
      <c r="H30" s="1">
        <v>1</v>
      </c>
      <c r="I30">
        <f t="shared" si="7"/>
        <v>736.96500000000003</v>
      </c>
      <c r="J30" t="s">
        <v>19</v>
      </c>
      <c r="K30" s="3">
        <v>43752</v>
      </c>
      <c r="L30">
        <v>560.09</v>
      </c>
      <c r="M30">
        <v>0</v>
      </c>
      <c r="N30">
        <f t="shared" si="6"/>
        <v>176.875</v>
      </c>
      <c r="O30" s="5">
        <f t="shared" si="8"/>
        <v>123.8125</v>
      </c>
    </row>
    <row r="31" spans="1:15">
      <c r="A31">
        <v>29</v>
      </c>
      <c r="B31" s="3">
        <v>43752</v>
      </c>
      <c r="C31" t="s">
        <v>28</v>
      </c>
      <c r="D31">
        <v>17305030127</v>
      </c>
      <c r="F31">
        <v>5502105</v>
      </c>
      <c r="G31">
        <v>534.71299999999997</v>
      </c>
      <c r="H31" s="1">
        <v>1</v>
      </c>
      <c r="I31">
        <f t="shared" si="7"/>
        <v>534.71299999999997</v>
      </c>
      <c r="J31" t="s">
        <v>19</v>
      </c>
      <c r="K31" s="3">
        <v>43752</v>
      </c>
      <c r="L31">
        <v>463.42</v>
      </c>
      <c r="M31">
        <v>0</v>
      </c>
      <c r="N31">
        <f t="shared" si="6"/>
        <v>71.292999999999907</v>
      </c>
      <c r="O31" s="5">
        <f t="shared" si="8"/>
        <v>49.905099999999997</v>
      </c>
    </row>
    <row r="32" spans="1:15">
      <c r="A32">
        <v>30</v>
      </c>
      <c r="B32" s="3">
        <v>43752</v>
      </c>
      <c r="C32" t="s">
        <v>28</v>
      </c>
      <c r="D32">
        <v>17305030127</v>
      </c>
      <c r="F32">
        <v>2597000</v>
      </c>
      <c r="G32">
        <v>117.098</v>
      </c>
      <c r="H32" s="1">
        <v>1</v>
      </c>
      <c r="I32">
        <f t="shared" si="7"/>
        <v>117.098</v>
      </c>
      <c r="J32" t="s">
        <v>19</v>
      </c>
      <c r="K32" s="3">
        <v>43752</v>
      </c>
      <c r="L32">
        <v>101.48</v>
      </c>
      <c r="M32">
        <v>0</v>
      </c>
      <c r="N32">
        <f t="shared" si="6"/>
        <v>15.618</v>
      </c>
      <c r="O32" s="5">
        <f t="shared" si="8"/>
        <v>10.932600000000001</v>
      </c>
    </row>
    <row r="33" spans="1:15">
      <c r="A33">
        <v>31</v>
      </c>
      <c r="B33" s="3">
        <v>43752</v>
      </c>
      <c r="C33" t="s">
        <v>28</v>
      </c>
      <c r="D33">
        <v>17305030127</v>
      </c>
      <c r="F33">
        <v>7112000</v>
      </c>
      <c r="G33">
        <v>41.902999999999999</v>
      </c>
      <c r="H33" s="1">
        <v>1</v>
      </c>
      <c r="I33">
        <f t="shared" si="7"/>
        <v>41.902999999999999</v>
      </c>
      <c r="J33" t="s">
        <v>19</v>
      </c>
      <c r="K33" s="3">
        <v>43752</v>
      </c>
      <c r="L33">
        <v>31.85</v>
      </c>
      <c r="M33">
        <v>0</v>
      </c>
      <c r="N33">
        <f t="shared" si="6"/>
        <v>10.053000000000001</v>
      </c>
      <c r="O33" s="5">
        <f t="shared" si="8"/>
        <v>7.0370999999999997</v>
      </c>
    </row>
    <row r="34" spans="1:15">
      <c r="A34">
        <v>32</v>
      </c>
      <c r="B34" s="3">
        <v>43752</v>
      </c>
      <c r="C34" t="s">
        <v>28</v>
      </c>
      <c r="D34">
        <v>17305030127</v>
      </c>
      <c r="F34">
        <v>5501665</v>
      </c>
      <c r="G34">
        <v>320.33300000000003</v>
      </c>
      <c r="H34" s="1">
        <v>1</v>
      </c>
      <c r="I34">
        <f t="shared" si="7"/>
        <v>320.33300000000003</v>
      </c>
      <c r="J34" t="s">
        <v>19</v>
      </c>
      <c r="K34" s="3">
        <v>43752</v>
      </c>
      <c r="L34">
        <v>243.45</v>
      </c>
      <c r="M34">
        <v>0</v>
      </c>
      <c r="N34">
        <f t="shared" si="6"/>
        <v>76.882999999999996</v>
      </c>
      <c r="O34" s="5">
        <f t="shared" si="8"/>
        <v>53.818100000000001</v>
      </c>
    </row>
    <row r="35" spans="1:15">
      <c r="A35">
        <v>33</v>
      </c>
      <c r="B35" s="3">
        <v>43752</v>
      </c>
      <c r="C35" t="s">
        <v>28</v>
      </c>
      <c r="D35">
        <v>17305030127</v>
      </c>
      <c r="F35">
        <v>5501410</v>
      </c>
      <c r="G35">
        <v>224.363</v>
      </c>
      <c r="H35" s="1">
        <v>1</v>
      </c>
      <c r="I35">
        <f t="shared" si="7"/>
        <v>224.363</v>
      </c>
      <c r="J35" t="s">
        <v>19</v>
      </c>
      <c r="K35" s="3">
        <v>43752</v>
      </c>
      <c r="L35">
        <v>170.52</v>
      </c>
      <c r="M35">
        <v>0</v>
      </c>
      <c r="N35">
        <f t="shared" si="6"/>
        <v>53.843000000000004</v>
      </c>
      <c r="O35" s="5">
        <f t="shared" si="8"/>
        <v>37.690100000000001</v>
      </c>
    </row>
    <row r="36" spans="1:15">
      <c r="A36">
        <v>34</v>
      </c>
      <c r="B36" s="3">
        <v>43752</v>
      </c>
      <c r="C36" t="s">
        <v>28</v>
      </c>
      <c r="D36">
        <v>17305030127</v>
      </c>
      <c r="F36">
        <v>7825900</v>
      </c>
      <c r="G36">
        <v>1709.76</v>
      </c>
      <c r="H36" s="1">
        <v>1</v>
      </c>
      <c r="I36">
        <f t="shared" si="7"/>
        <v>1709.76</v>
      </c>
      <c r="J36" t="s">
        <v>19</v>
      </c>
      <c r="K36" s="3">
        <v>43752</v>
      </c>
      <c r="L36">
        <v>1299.42</v>
      </c>
      <c r="M36">
        <v>0</v>
      </c>
      <c r="N36">
        <f t="shared" si="6"/>
        <v>410.34</v>
      </c>
      <c r="O36" s="5">
        <f t="shared" si="8"/>
        <v>287.238</v>
      </c>
    </row>
    <row r="37" spans="1:15">
      <c r="A37">
        <v>35</v>
      </c>
      <c r="B37" s="3">
        <v>43752</v>
      </c>
      <c r="C37" t="s">
        <v>28</v>
      </c>
      <c r="D37">
        <v>17305030127</v>
      </c>
      <c r="F37">
        <v>1194575</v>
      </c>
      <c r="G37">
        <v>47.49</v>
      </c>
      <c r="H37" s="1">
        <v>1</v>
      </c>
      <c r="I37">
        <f t="shared" si="7"/>
        <v>47.49</v>
      </c>
      <c r="J37" t="s">
        <v>19</v>
      </c>
      <c r="K37" s="3">
        <v>43752</v>
      </c>
      <c r="L37">
        <v>36.090000000000003</v>
      </c>
      <c r="M37">
        <v>0</v>
      </c>
      <c r="N37">
        <f t="shared" si="6"/>
        <v>11.4</v>
      </c>
      <c r="O37" s="5">
        <f t="shared" si="8"/>
        <v>7.98</v>
      </c>
    </row>
    <row r="38" spans="1:15">
      <c r="A38">
        <v>36</v>
      </c>
      <c r="B38" s="3">
        <v>43752</v>
      </c>
      <c r="C38" t="s">
        <v>28</v>
      </c>
      <c r="D38">
        <v>17305030127</v>
      </c>
      <c r="F38">
        <v>7829150</v>
      </c>
      <c r="G38">
        <v>88.275000000000006</v>
      </c>
      <c r="H38" s="1">
        <v>1</v>
      </c>
      <c r="I38">
        <f t="shared" si="7"/>
        <v>88.275000000000006</v>
      </c>
      <c r="J38" t="s">
        <v>19</v>
      </c>
      <c r="K38" s="3">
        <v>43752</v>
      </c>
      <c r="L38">
        <v>67.09</v>
      </c>
      <c r="M38">
        <v>0</v>
      </c>
      <c r="N38">
        <f t="shared" si="6"/>
        <v>21.184999999999999</v>
      </c>
      <c r="O38" s="5">
        <f t="shared" si="8"/>
        <v>14.829499999999999</v>
      </c>
    </row>
    <row r="39" spans="1:15">
      <c r="A39">
        <v>37</v>
      </c>
      <c r="B39" s="3">
        <v>43752</v>
      </c>
      <c r="C39" t="s">
        <v>28</v>
      </c>
      <c r="D39">
        <v>17305030127</v>
      </c>
      <c r="F39">
        <v>8612100</v>
      </c>
      <c r="G39">
        <v>202.25299999999999</v>
      </c>
      <c r="H39" s="1">
        <v>1</v>
      </c>
      <c r="I39">
        <f t="shared" si="7"/>
        <v>202.25299999999999</v>
      </c>
      <c r="J39" t="s">
        <v>19</v>
      </c>
      <c r="K39" s="3">
        <v>43752</v>
      </c>
      <c r="L39">
        <v>175.29</v>
      </c>
      <c r="M39">
        <v>0</v>
      </c>
      <c r="N39">
        <f t="shared" si="6"/>
        <v>26.963000000000001</v>
      </c>
      <c r="O39" s="5">
        <f t="shared" si="8"/>
        <v>18.874099999999999</v>
      </c>
    </row>
    <row r="40" spans="1:15">
      <c r="A40">
        <v>38</v>
      </c>
      <c r="B40" s="3">
        <v>43769</v>
      </c>
      <c r="C40" t="s">
        <v>29</v>
      </c>
      <c r="E40" s="1">
        <v>191031001</v>
      </c>
      <c r="F40">
        <v>2467000</v>
      </c>
      <c r="G40">
        <v>87.97</v>
      </c>
      <c r="H40" s="1">
        <v>1</v>
      </c>
      <c r="I40">
        <f t="shared" si="7"/>
        <v>87.97</v>
      </c>
      <c r="J40" t="s">
        <v>19</v>
      </c>
      <c r="L40">
        <v>57.18</v>
      </c>
      <c r="M40">
        <v>0</v>
      </c>
      <c r="N40">
        <f t="shared" si="6"/>
        <v>30.79</v>
      </c>
      <c r="O40" s="5">
        <f t="shared" si="8"/>
        <v>21.553000000000001</v>
      </c>
    </row>
    <row r="41" spans="1:15">
      <c r="A41">
        <v>39</v>
      </c>
      <c r="B41" s="3">
        <v>43769</v>
      </c>
      <c r="C41" t="s">
        <v>29</v>
      </c>
      <c r="E41" s="1">
        <v>191031001</v>
      </c>
      <c r="F41">
        <v>8611070</v>
      </c>
      <c r="G41">
        <v>258.76900000000001</v>
      </c>
      <c r="H41" s="1">
        <v>1</v>
      </c>
      <c r="I41">
        <f t="shared" si="7"/>
        <v>258.76900000000001</v>
      </c>
      <c r="J41" t="s">
        <v>19</v>
      </c>
      <c r="L41">
        <v>168.19</v>
      </c>
      <c r="M41">
        <v>0</v>
      </c>
      <c r="N41">
        <f t="shared" si="6"/>
        <v>90.578999999999994</v>
      </c>
      <c r="O41" s="5">
        <f>SUM(N41*0.7)</f>
        <v>63.405299999999997</v>
      </c>
    </row>
    <row r="42" spans="1:15">
      <c r="A42">
        <v>40</v>
      </c>
      <c r="I42">
        <f t="shared" si="7"/>
        <v>0</v>
      </c>
      <c r="M42">
        <v>0</v>
      </c>
      <c r="O42" s="5">
        <f>SUM(N42*0.7)</f>
        <v>0</v>
      </c>
    </row>
    <row r="43" spans="1:15">
      <c r="A43">
        <v>41</v>
      </c>
      <c r="M43">
        <v>0</v>
      </c>
      <c r="O43" s="5">
        <f>SUM(N43*0.7)</f>
        <v>0</v>
      </c>
    </row>
    <row r="44" spans="1:15">
      <c r="A44">
        <v>42</v>
      </c>
    </row>
    <row r="45" spans="1:15">
      <c r="A45">
        <v>43</v>
      </c>
    </row>
  </sheetData>
  <mergeCells count="1">
    <mergeCell ref="A1:P1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2019-08-23T02:14:00Z</dcterms:created>
  <dcterms:modified xsi:type="dcterms:W3CDTF">2020-01-04T10:35:29Z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