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年终供应商对账单" sheetId="1" r:id="rId1"/>
  </sheets>
  <definedNames>
    <definedName name="_xlnm._FilterDatabase" localSheetId="0" hidden="1">年终供应商对账单!$A$7:$K$42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C37" authorId="0">
      <text>
        <r>
          <rPr>
            <b/>
            <sz val="9"/>
            <rFont val="宋体"/>
            <charset val="134"/>
          </rPr>
          <t xml:space="preserve">自带计算公式
</t>
        </r>
      </text>
    </comment>
  </commentList>
</comments>
</file>

<file path=xl/sharedStrings.xml><?xml version="1.0" encoding="utf-8"?>
<sst xmlns="http://schemas.openxmlformats.org/spreadsheetml/2006/main" count="176" uniqueCount="74">
  <si>
    <t xml:space="preserve"> 供 应 商 对 账 单</t>
  </si>
  <si>
    <t>本次对账周期：</t>
  </si>
  <si>
    <t>至</t>
  </si>
  <si>
    <t>对账单编号：</t>
  </si>
  <si>
    <t>供货单位：</t>
  </si>
  <si>
    <t xml:space="preserve">佛山市平田科技有限公司            </t>
  </si>
  <si>
    <t>购货单位：</t>
  </si>
  <si>
    <t>深圳福达通</t>
  </si>
  <si>
    <t>单位地址：</t>
  </si>
  <si>
    <t>广东省佛山市顺德区杏坛镇顺盈路9号顺德高科智能科技产业中心24栋602</t>
  </si>
  <si>
    <t>深圳市坪山区坪山街道六和社区深汕路75号坪山经济发展有限公司商业楼101</t>
  </si>
  <si>
    <t>联系人及电话：</t>
  </si>
  <si>
    <t>谭强18924216829</t>
  </si>
  <si>
    <t>送货日期</t>
  </si>
  <si>
    <t>送货单号</t>
  </si>
  <si>
    <t>品名</t>
  </si>
  <si>
    <t>规格型号</t>
  </si>
  <si>
    <t>单位</t>
  </si>
  <si>
    <t>数量</t>
  </si>
  <si>
    <t>单价</t>
  </si>
  <si>
    <t>含税单价</t>
  </si>
  <si>
    <t>含税金额</t>
  </si>
  <si>
    <t>备注</t>
  </si>
  <si>
    <t>2024082907</t>
  </si>
  <si>
    <t>触摸一体机</t>
  </si>
  <si>
    <t>LM-2.42</t>
  </si>
  <si>
    <t>台</t>
  </si>
  <si>
    <t>FDT20240820-03</t>
  </si>
  <si>
    <t>202408083005</t>
  </si>
  <si>
    <t>LM-19</t>
  </si>
  <si>
    <t>FDT20240727-03</t>
  </si>
  <si>
    <t>2024090201</t>
  </si>
  <si>
    <t>LM-17</t>
  </si>
  <si>
    <t>FDT20240710-04</t>
  </si>
  <si>
    <t>LM-15</t>
  </si>
  <si>
    <t>FDT20240816-03</t>
  </si>
  <si>
    <t>2024090504</t>
  </si>
  <si>
    <t>物联模块</t>
  </si>
  <si>
    <t>FDT20240827-03</t>
  </si>
  <si>
    <t>LM-18.5</t>
  </si>
  <si>
    <t>FDT20240826-05</t>
  </si>
  <si>
    <t>202409091002</t>
  </si>
  <si>
    <t>FDT20240910-01</t>
  </si>
  <si>
    <t>FDT20240903-04</t>
  </si>
  <si>
    <t>202409091102</t>
  </si>
  <si>
    <t>202409091206</t>
  </si>
  <si>
    <t>LM-15.6</t>
  </si>
  <si>
    <t>FDT202407830-04</t>
  </si>
  <si>
    <t>FDT20240911-01</t>
  </si>
  <si>
    <t>202409091309</t>
  </si>
  <si>
    <t>202409091402</t>
  </si>
  <si>
    <t>LM-21.5</t>
  </si>
  <si>
    <t>202409091903</t>
  </si>
  <si>
    <t>FDT20240919-04</t>
  </si>
  <si>
    <t>202409092101</t>
  </si>
  <si>
    <t>202409092301</t>
  </si>
  <si>
    <t>LM-23.6</t>
  </si>
  <si>
    <t>FDT20240920-07</t>
  </si>
  <si>
    <t>202409092512</t>
  </si>
  <si>
    <t>平田福达通10月账单9月提前付款80万，800000*2%=16000  其中50W付银承，30W付电汇300000*1.15%=3450  月结正常付款1191269-800000-16000-3450=371819元</t>
  </si>
  <si>
    <t>上期末结余货款：</t>
  </si>
  <si>
    <t>截止目前应开票累计金额：</t>
  </si>
  <si>
    <t>本期应付货款：</t>
  </si>
  <si>
    <t>目前已开票金额：</t>
  </si>
  <si>
    <t>本期已付货款：</t>
  </si>
  <si>
    <t>截止目前未开票金额：</t>
  </si>
  <si>
    <t>截止目前应付货款余额：</t>
  </si>
  <si>
    <t>6月份账单提前付款返2%：</t>
  </si>
  <si>
    <t>提前付款80万，800000*2%=16000  其中50W付银承，30W付电汇300000*1.15%=3450  月结正常付款1191269-800000-16000-3450=371819元</t>
  </si>
  <si>
    <t>供应商确认：</t>
  </si>
  <si>
    <t>谭强</t>
  </si>
  <si>
    <t>购货单位确认：</t>
  </si>
  <si>
    <t>龙晶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</si>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</sst>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0"/>
  </numFmts>
  <fonts count="34">
    <font>
      <sz val="12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2"/>
      <name val="微软雅黑"/>
      <charset val="134"/>
    </font>
    <font>
      <b/>
      <sz val="30"/>
      <name val="微软雅黑"/>
      <charset val="134"/>
    </font>
    <font>
      <sz val="12"/>
      <name val="微软雅黑"/>
      <charset val="134"/>
    </font>
    <font>
      <sz val="10"/>
      <color rgb="FF0C0C0C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medium">
        <color theme="4"/>
      </left>
      <right style="thin">
        <color rgb="FF0071C1"/>
      </right>
      <top/>
      <bottom style="thin">
        <color rgb="FF0071C1"/>
      </bottom>
      <diagonal/>
    </border>
    <border>
      <left style="thin">
        <color rgb="FF0071C1"/>
      </left>
      <right/>
      <top/>
      <bottom style="thin">
        <color rgb="FF0071C1"/>
      </bottom>
      <diagonal/>
    </border>
    <border>
      <left style="thin">
        <color rgb="FF0071C1"/>
      </left>
      <right style="thin">
        <color rgb="FF0071C1"/>
      </right>
      <top/>
      <bottom style="thin">
        <color rgb="FF0071C1"/>
      </bottom>
      <diagonal/>
    </border>
    <border>
      <left/>
      <right style="thin">
        <color rgb="FF0071C1"/>
      </right>
      <top/>
      <bottom style="thin">
        <color rgb="FF0071C1"/>
      </bottom>
      <diagonal/>
    </border>
    <border>
      <left style="medium">
        <color theme="4"/>
      </left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rgb="FF0071C1"/>
      </left>
      <right/>
      <top style="thin">
        <color rgb="FF0071C1"/>
      </top>
      <bottom style="thin">
        <color rgb="FF0071C1"/>
      </bottom>
      <diagonal/>
    </border>
    <border>
      <left/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rgb="FF0071C1"/>
      </left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hair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thin">
        <color theme="4"/>
      </bottom>
      <diagonal/>
    </border>
    <border>
      <left style="thin">
        <color rgb="FF0071C1"/>
      </left>
      <right style="medium">
        <color theme="4"/>
      </right>
      <top/>
      <bottom style="thin">
        <color rgb="FF0071C1"/>
      </bottom>
      <diagonal/>
    </border>
    <border>
      <left style="thin">
        <color rgb="FF0071C1"/>
      </left>
      <right style="medium">
        <color theme="4"/>
      </right>
      <top style="thin">
        <color rgb="FF0071C1"/>
      </top>
      <bottom style="thin">
        <color rgb="FF0071C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5" applyNumberFormat="0" applyAlignment="0" applyProtection="0">
      <alignment vertical="center"/>
    </xf>
    <xf numFmtId="0" fontId="23" fillId="6" borderId="26" applyNumberFormat="0" applyAlignment="0" applyProtection="0">
      <alignment vertical="center"/>
    </xf>
    <xf numFmtId="0" fontId="24" fillId="6" borderId="25" applyNumberFormat="0" applyAlignment="0" applyProtection="0">
      <alignment vertical="center"/>
    </xf>
    <xf numFmtId="0" fontId="25" fillId="7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4" fontId="6" fillId="3" borderId="11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horizontal="center" vertical="center"/>
    </xf>
    <xf numFmtId="14" fontId="8" fillId="0" borderId="15" xfId="0" applyNumberFormat="1" applyFont="1" applyFill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10" fillId="0" borderId="16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showGridLines="0" tabSelected="1" topLeftCell="A15" workbookViewId="0">
      <selection activeCell="G30" sqref="G30"/>
    </sheetView>
  </sheetViews>
  <sheetFormatPr defaultColWidth="10" defaultRowHeight="16.5" customHeight="1"/>
  <cols>
    <col min="1" max="1" width="10.3083333333333" style="5" customWidth="1"/>
    <col min="2" max="2" width="16.6" style="5" customWidth="1"/>
    <col min="3" max="3" width="4.23333333333333" style="5" customWidth="1"/>
    <col min="4" max="4" width="6.2" style="5" customWidth="1"/>
    <col min="5" max="5" width="7.76666666666667" style="5" customWidth="1"/>
    <col min="6" max="6" width="4.69166666666667" style="5" customWidth="1"/>
    <col min="7" max="7" width="9.1" style="5" customWidth="1"/>
    <col min="8" max="8" width="6.76666666666667" style="5" customWidth="1"/>
    <col min="9" max="9" width="6.85" style="5" customWidth="1"/>
    <col min="10" max="10" width="8.5" style="5" customWidth="1"/>
    <col min="11" max="11" width="15.3833333333333" style="5" customWidth="1"/>
    <col min="12" max="12" width="11.2" style="5"/>
    <col min="13" max="16384" width="10" style="5"/>
  </cols>
  <sheetData>
    <row r="1" ht="33.75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3.25" customHeight="1" spans="1:1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ht="23.25" customHeight="1" spans="1:11">
      <c r="A3" s="8" t="s">
        <v>1</v>
      </c>
      <c r="B3" s="9">
        <v>45533</v>
      </c>
      <c r="C3" s="9" t="s">
        <v>2</v>
      </c>
      <c r="D3" s="10"/>
      <c r="E3" s="9">
        <v>45560</v>
      </c>
      <c r="F3" s="10"/>
      <c r="G3" s="10" t="s">
        <v>3</v>
      </c>
      <c r="H3" s="10"/>
      <c r="I3" s="47"/>
      <c r="J3" s="48"/>
      <c r="K3" s="49"/>
    </row>
    <row r="4" ht="25.5" customHeight="1" spans="1:11">
      <c r="A4" s="11" t="s">
        <v>4</v>
      </c>
      <c r="B4" s="12" t="s">
        <v>5</v>
      </c>
      <c r="C4" s="12"/>
      <c r="D4" s="12"/>
      <c r="E4" s="12"/>
      <c r="F4" s="12"/>
      <c r="G4" s="12" t="s">
        <v>6</v>
      </c>
      <c r="H4" s="12"/>
      <c r="I4" s="12" t="s">
        <v>7</v>
      </c>
      <c r="J4" s="12"/>
      <c r="K4" s="50"/>
    </row>
    <row r="5" ht="25.5" customHeight="1" spans="1:11">
      <c r="A5" s="11" t="s">
        <v>8</v>
      </c>
      <c r="B5" s="13" t="s">
        <v>9</v>
      </c>
      <c r="C5" s="13"/>
      <c r="D5" s="13"/>
      <c r="E5" s="13"/>
      <c r="F5" s="13"/>
      <c r="G5" s="13" t="s">
        <v>8</v>
      </c>
      <c r="H5" s="13"/>
      <c r="I5" s="13" t="s">
        <v>10</v>
      </c>
      <c r="J5" s="13"/>
      <c r="K5" s="51"/>
    </row>
    <row r="6" ht="25.5" customHeight="1" spans="1:11">
      <c r="A6" s="14" t="s">
        <v>11</v>
      </c>
      <c r="B6" s="15" t="s">
        <v>12</v>
      </c>
      <c r="C6" s="15"/>
      <c r="D6" s="15"/>
      <c r="E6" s="15"/>
      <c r="F6" s="15"/>
      <c r="G6" s="15" t="s">
        <v>11</v>
      </c>
      <c r="H6" s="15"/>
      <c r="I6" s="15"/>
      <c r="J6" s="15"/>
      <c r="K6" s="52"/>
    </row>
    <row r="7" ht="26.25" customHeight="1" spans="1:11">
      <c r="A7" s="16" t="s">
        <v>13</v>
      </c>
      <c r="B7" s="17" t="s">
        <v>14</v>
      </c>
      <c r="C7" s="18" t="s">
        <v>15</v>
      </c>
      <c r="D7" s="18"/>
      <c r="E7" s="19" t="s">
        <v>16</v>
      </c>
      <c r="F7" s="18" t="s">
        <v>17</v>
      </c>
      <c r="G7" s="18" t="s">
        <v>18</v>
      </c>
      <c r="H7" s="18" t="s">
        <v>19</v>
      </c>
      <c r="I7" s="18" t="s">
        <v>20</v>
      </c>
      <c r="J7" s="18" t="s">
        <v>21</v>
      </c>
      <c r="K7" s="53" t="s">
        <v>22</v>
      </c>
    </row>
    <row r="8" s="1" customFormat="1" ht="24" customHeight="1" spans="1:12">
      <c r="A8" s="20">
        <v>45533</v>
      </c>
      <c r="B8" s="21" t="s">
        <v>23</v>
      </c>
      <c r="C8" s="22" t="s">
        <v>24</v>
      </c>
      <c r="D8" s="22"/>
      <c r="E8" s="23" t="s">
        <v>25</v>
      </c>
      <c r="F8" s="24" t="s">
        <v>26</v>
      </c>
      <c r="G8" s="24">
        <v>163</v>
      </c>
      <c r="H8" s="25">
        <f>I8/1.13</f>
        <v>393.805309734513</v>
      </c>
      <c r="I8" s="25">
        <v>445</v>
      </c>
      <c r="J8" s="25">
        <f>G8*I8</f>
        <v>72535</v>
      </c>
      <c r="K8" s="54" t="s">
        <v>27</v>
      </c>
      <c r="L8" s="1">
        <v>1</v>
      </c>
    </row>
    <row r="9" s="1" customFormat="1" ht="24" customHeight="1" spans="1:12">
      <c r="A9" s="20">
        <v>45533</v>
      </c>
      <c r="B9" s="21" t="s">
        <v>23</v>
      </c>
      <c r="C9" s="22" t="s">
        <v>24</v>
      </c>
      <c r="D9" s="22"/>
      <c r="E9" s="23" t="s">
        <v>25</v>
      </c>
      <c r="F9" s="24" t="s">
        <v>26</v>
      </c>
      <c r="G9" s="24">
        <v>30</v>
      </c>
      <c r="H9" s="25">
        <f>I9/1.13</f>
        <v>393.805309734513</v>
      </c>
      <c r="I9" s="25">
        <v>445</v>
      </c>
      <c r="J9" s="25">
        <f>G9*I9</f>
        <v>13350</v>
      </c>
      <c r="K9" s="54" t="s">
        <v>27</v>
      </c>
      <c r="L9" s="1">
        <v>1</v>
      </c>
    </row>
    <row r="10" s="2" customFormat="1" ht="24" customHeight="1" spans="1:12">
      <c r="A10" s="26">
        <v>45534</v>
      </c>
      <c r="B10" s="27" t="s">
        <v>28</v>
      </c>
      <c r="C10" s="28" t="s">
        <v>24</v>
      </c>
      <c r="D10" s="28"/>
      <c r="E10" s="29" t="s">
        <v>29</v>
      </c>
      <c r="F10" s="30" t="s">
        <v>26</v>
      </c>
      <c r="G10" s="30">
        <v>13</v>
      </c>
      <c r="H10" s="31">
        <f>I10/1.13</f>
        <v>1681.41592920354</v>
      </c>
      <c r="I10" s="31">
        <v>1900</v>
      </c>
      <c r="J10" s="31">
        <f>G10*I10</f>
        <v>24700</v>
      </c>
      <c r="K10" s="55" t="s">
        <v>30</v>
      </c>
      <c r="L10" s="2">
        <v>1</v>
      </c>
    </row>
    <row r="11" s="2" customFormat="1" ht="25" customHeight="1" spans="1:12">
      <c r="A11" s="26">
        <v>45534</v>
      </c>
      <c r="B11" s="27" t="s">
        <v>28</v>
      </c>
      <c r="C11" s="28" t="s">
        <v>24</v>
      </c>
      <c r="D11" s="28"/>
      <c r="E11" s="29" t="s">
        <v>29</v>
      </c>
      <c r="F11" s="30" t="s">
        <v>26</v>
      </c>
      <c r="G11" s="30">
        <v>6</v>
      </c>
      <c r="H11" s="31">
        <f>I11/1.13</f>
        <v>1637.16814159292</v>
      </c>
      <c r="I11" s="31">
        <v>1850</v>
      </c>
      <c r="J11" s="31">
        <f>G11*I11</f>
        <v>11100</v>
      </c>
      <c r="K11" s="55" t="s">
        <v>30</v>
      </c>
      <c r="L11" s="2">
        <v>1</v>
      </c>
    </row>
    <row r="12" s="1" customFormat="1" ht="24" customHeight="1" spans="1:12">
      <c r="A12" s="20">
        <v>45537</v>
      </c>
      <c r="B12" s="21" t="s">
        <v>31</v>
      </c>
      <c r="C12" s="22" t="s">
        <v>24</v>
      </c>
      <c r="D12" s="22"/>
      <c r="E12" s="23" t="s">
        <v>32</v>
      </c>
      <c r="F12" s="24" t="s">
        <v>26</v>
      </c>
      <c r="G12" s="24">
        <v>30</v>
      </c>
      <c r="H12" s="25">
        <f t="shared" ref="H12:H35" si="0">I12/1.13</f>
        <v>663.716814159292</v>
      </c>
      <c r="I12" s="25">
        <v>750</v>
      </c>
      <c r="J12" s="25">
        <f t="shared" ref="J12:J34" si="1">G12*I12</f>
        <v>22500</v>
      </c>
      <c r="K12" s="54" t="s">
        <v>33</v>
      </c>
      <c r="L12" s="1">
        <v>1</v>
      </c>
    </row>
    <row r="13" s="1" customFormat="1" ht="24" customHeight="1" spans="1:12">
      <c r="A13" s="20">
        <v>45537</v>
      </c>
      <c r="B13" s="21" t="s">
        <v>31</v>
      </c>
      <c r="C13" s="22" t="s">
        <v>24</v>
      </c>
      <c r="D13" s="22"/>
      <c r="E13" s="23" t="s">
        <v>34</v>
      </c>
      <c r="F13" s="24" t="s">
        <v>26</v>
      </c>
      <c r="G13" s="24">
        <v>5</v>
      </c>
      <c r="H13" s="25">
        <f t="shared" si="0"/>
        <v>2327.43362831858</v>
      </c>
      <c r="I13" s="25">
        <v>2630</v>
      </c>
      <c r="J13" s="25">
        <f t="shared" si="1"/>
        <v>13150</v>
      </c>
      <c r="K13" s="54" t="s">
        <v>35</v>
      </c>
      <c r="L13" s="1">
        <v>1</v>
      </c>
    </row>
    <row r="14" s="1" customFormat="1" ht="24" customHeight="1" spans="1:12">
      <c r="A14" s="20">
        <v>45540</v>
      </c>
      <c r="B14" s="21" t="s">
        <v>36</v>
      </c>
      <c r="C14" s="22" t="s">
        <v>24</v>
      </c>
      <c r="D14" s="22"/>
      <c r="E14" s="23" t="s">
        <v>37</v>
      </c>
      <c r="F14" s="24" t="s">
        <v>26</v>
      </c>
      <c r="G14" s="24">
        <v>76</v>
      </c>
      <c r="H14" s="25">
        <f t="shared" si="0"/>
        <v>61.0619469026549</v>
      </c>
      <c r="I14" s="25">
        <v>69</v>
      </c>
      <c r="J14" s="25">
        <f t="shared" si="1"/>
        <v>5244</v>
      </c>
      <c r="K14" s="54" t="s">
        <v>38</v>
      </c>
      <c r="L14" s="1">
        <v>1</v>
      </c>
    </row>
    <row r="15" s="1" customFormat="1" ht="24" customHeight="1" spans="1:12">
      <c r="A15" s="20">
        <v>45540</v>
      </c>
      <c r="B15" s="21" t="s">
        <v>36</v>
      </c>
      <c r="C15" s="22" t="s">
        <v>24</v>
      </c>
      <c r="D15" s="22"/>
      <c r="E15" s="23" t="s">
        <v>39</v>
      </c>
      <c r="F15" s="24" t="s">
        <v>26</v>
      </c>
      <c r="G15" s="24">
        <v>50</v>
      </c>
      <c r="H15" s="25">
        <f t="shared" si="0"/>
        <v>955.752212389381</v>
      </c>
      <c r="I15" s="25">
        <v>1080</v>
      </c>
      <c r="J15" s="25">
        <f t="shared" si="1"/>
        <v>54000</v>
      </c>
      <c r="K15" s="54" t="s">
        <v>40</v>
      </c>
      <c r="L15" s="1">
        <v>1</v>
      </c>
    </row>
    <row r="16" s="2" customFormat="1" ht="24" customHeight="1" spans="1:12">
      <c r="A16" s="26">
        <v>45545</v>
      </c>
      <c r="B16" s="27" t="s">
        <v>41</v>
      </c>
      <c r="C16" s="28" t="s">
        <v>24</v>
      </c>
      <c r="D16" s="28"/>
      <c r="E16" s="29" t="s">
        <v>29</v>
      </c>
      <c r="F16" s="30" t="s">
        <v>26</v>
      </c>
      <c r="G16" s="30">
        <v>12</v>
      </c>
      <c r="H16" s="31">
        <f t="shared" si="0"/>
        <v>1637.16814159292</v>
      </c>
      <c r="I16" s="31">
        <v>1850</v>
      </c>
      <c r="J16" s="31">
        <f t="shared" si="1"/>
        <v>22200</v>
      </c>
      <c r="K16" s="55" t="s">
        <v>42</v>
      </c>
      <c r="L16" s="2">
        <v>1</v>
      </c>
    </row>
    <row r="17" s="2" customFormat="1" ht="24" customHeight="1" spans="1:12">
      <c r="A17" s="26">
        <v>45545</v>
      </c>
      <c r="B17" s="27" t="s">
        <v>41</v>
      </c>
      <c r="C17" s="28" t="s">
        <v>24</v>
      </c>
      <c r="D17" s="28"/>
      <c r="E17" s="29" t="s">
        <v>34</v>
      </c>
      <c r="F17" s="30" t="s">
        <v>26</v>
      </c>
      <c r="G17" s="30">
        <v>15</v>
      </c>
      <c r="H17" s="31">
        <f t="shared" si="0"/>
        <v>2327.43362831858</v>
      </c>
      <c r="I17" s="31">
        <v>2630</v>
      </c>
      <c r="J17" s="31">
        <f t="shared" si="1"/>
        <v>39450</v>
      </c>
      <c r="K17" s="55" t="s">
        <v>43</v>
      </c>
      <c r="L17" s="2">
        <v>1</v>
      </c>
    </row>
    <row r="18" s="2" customFormat="1" ht="24" customHeight="1" spans="1:12">
      <c r="A18" s="26">
        <v>45545</v>
      </c>
      <c r="B18" s="27" t="s">
        <v>41</v>
      </c>
      <c r="C18" s="28" t="s">
        <v>24</v>
      </c>
      <c r="D18" s="28"/>
      <c r="E18" s="29" t="s">
        <v>25</v>
      </c>
      <c r="F18" s="30" t="s">
        <v>26</v>
      </c>
      <c r="G18" s="30">
        <v>20</v>
      </c>
      <c r="H18" s="31">
        <f t="shared" si="0"/>
        <v>393.805309734513</v>
      </c>
      <c r="I18" s="31">
        <v>445</v>
      </c>
      <c r="J18" s="31">
        <f t="shared" si="1"/>
        <v>8900</v>
      </c>
      <c r="K18" s="55" t="s">
        <v>42</v>
      </c>
      <c r="L18" s="2">
        <v>1</v>
      </c>
    </row>
    <row r="19" s="2" customFormat="1" ht="24" customHeight="1" spans="1:12">
      <c r="A19" s="26">
        <v>45546</v>
      </c>
      <c r="B19" s="27" t="s">
        <v>44</v>
      </c>
      <c r="C19" s="28" t="s">
        <v>24</v>
      </c>
      <c r="D19" s="28"/>
      <c r="E19" s="29" t="s">
        <v>32</v>
      </c>
      <c r="F19" s="30" t="s">
        <v>26</v>
      </c>
      <c r="G19" s="30">
        <v>60</v>
      </c>
      <c r="H19" s="31">
        <f t="shared" si="0"/>
        <v>663.716814159292</v>
      </c>
      <c r="I19" s="31">
        <v>750</v>
      </c>
      <c r="J19" s="31">
        <f t="shared" si="1"/>
        <v>45000</v>
      </c>
      <c r="K19" s="55" t="s">
        <v>33</v>
      </c>
      <c r="L19" s="2">
        <v>1</v>
      </c>
    </row>
    <row r="20" s="2" customFormat="1" ht="24" customHeight="1" spans="1:12">
      <c r="A20" s="26">
        <v>45547</v>
      </c>
      <c r="B20" s="27" t="s">
        <v>45</v>
      </c>
      <c r="C20" s="28" t="s">
        <v>24</v>
      </c>
      <c r="D20" s="28"/>
      <c r="E20" s="29" t="s">
        <v>32</v>
      </c>
      <c r="F20" s="30" t="s">
        <v>26</v>
      </c>
      <c r="G20" s="30">
        <v>133</v>
      </c>
      <c r="H20" s="31">
        <f t="shared" si="0"/>
        <v>663.716814159292</v>
      </c>
      <c r="I20" s="31">
        <v>750</v>
      </c>
      <c r="J20" s="31">
        <f t="shared" si="1"/>
        <v>99750</v>
      </c>
      <c r="K20" s="55" t="s">
        <v>33</v>
      </c>
      <c r="L20" s="2">
        <v>1</v>
      </c>
    </row>
    <row r="21" s="2" customFormat="1" ht="24" customHeight="1" spans="1:12">
      <c r="A21" s="26">
        <v>45547</v>
      </c>
      <c r="B21" s="27" t="s">
        <v>45</v>
      </c>
      <c r="C21" s="28" t="s">
        <v>24</v>
      </c>
      <c r="D21" s="28"/>
      <c r="E21" s="29" t="s">
        <v>46</v>
      </c>
      <c r="F21" s="30" t="s">
        <v>26</v>
      </c>
      <c r="G21" s="30">
        <v>4</v>
      </c>
      <c r="H21" s="31">
        <f t="shared" si="0"/>
        <v>734.513274336283</v>
      </c>
      <c r="I21" s="31">
        <v>830</v>
      </c>
      <c r="J21" s="31">
        <f t="shared" si="1"/>
        <v>3320</v>
      </c>
      <c r="K21" s="55" t="s">
        <v>47</v>
      </c>
      <c r="L21" s="2">
        <v>1</v>
      </c>
    </row>
    <row r="22" s="2" customFormat="1" ht="24" customHeight="1" spans="1:12">
      <c r="A22" s="26">
        <v>45547</v>
      </c>
      <c r="B22" s="27" t="s">
        <v>45</v>
      </c>
      <c r="C22" s="28" t="s">
        <v>24</v>
      </c>
      <c r="D22" s="28"/>
      <c r="E22" s="29" t="s">
        <v>37</v>
      </c>
      <c r="F22" s="30" t="s">
        <v>26</v>
      </c>
      <c r="G22" s="30">
        <v>10</v>
      </c>
      <c r="H22" s="31">
        <f t="shared" si="0"/>
        <v>61.0619469026549</v>
      </c>
      <c r="I22" s="31">
        <v>69</v>
      </c>
      <c r="J22" s="31">
        <f t="shared" si="1"/>
        <v>690</v>
      </c>
      <c r="K22" s="55" t="s">
        <v>48</v>
      </c>
      <c r="L22" s="2">
        <v>1</v>
      </c>
    </row>
    <row r="23" s="2" customFormat="1" ht="24" customHeight="1" spans="1:12">
      <c r="A23" s="26">
        <v>45548</v>
      </c>
      <c r="B23" s="27" t="s">
        <v>49</v>
      </c>
      <c r="C23" s="28" t="s">
        <v>24</v>
      </c>
      <c r="D23" s="28"/>
      <c r="E23" s="29" t="s">
        <v>34</v>
      </c>
      <c r="F23" s="30" t="s">
        <v>26</v>
      </c>
      <c r="G23" s="30">
        <v>5</v>
      </c>
      <c r="H23" s="31">
        <f t="shared" si="0"/>
        <v>2327.43362831858</v>
      </c>
      <c r="I23" s="31">
        <v>2630</v>
      </c>
      <c r="J23" s="31">
        <f t="shared" si="1"/>
        <v>13150</v>
      </c>
      <c r="K23" s="55" t="s">
        <v>43</v>
      </c>
      <c r="L23" s="2">
        <v>1</v>
      </c>
    </row>
    <row r="24" s="2" customFormat="1" ht="24" customHeight="1" spans="1:12">
      <c r="A24" s="26">
        <v>45548</v>
      </c>
      <c r="B24" s="27" t="s">
        <v>49</v>
      </c>
      <c r="C24" s="28" t="s">
        <v>24</v>
      </c>
      <c r="D24" s="28"/>
      <c r="E24" s="29" t="s">
        <v>46</v>
      </c>
      <c r="F24" s="30" t="s">
        <v>26</v>
      </c>
      <c r="G24" s="30">
        <v>1</v>
      </c>
      <c r="H24" s="31">
        <f t="shared" si="0"/>
        <v>734.513274336283</v>
      </c>
      <c r="I24" s="31">
        <v>830</v>
      </c>
      <c r="J24" s="31">
        <f t="shared" si="1"/>
        <v>830</v>
      </c>
      <c r="K24" s="55" t="s">
        <v>47</v>
      </c>
      <c r="L24" s="2">
        <v>1</v>
      </c>
    </row>
    <row r="25" s="2" customFormat="1" ht="24" customHeight="1" spans="1:12">
      <c r="A25" s="26">
        <v>45549</v>
      </c>
      <c r="B25" s="27" t="s">
        <v>50</v>
      </c>
      <c r="C25" s="28" t="s">
        <v>24</v>
      </c>
      <c r="D25" s="28"/>
      <c r="E25" s="29" t="s">
        <v>39</v>
      </c>
      <c r="F25" s="30" t="s">
        <v>26</v>
      </c>
      <c r="G25" s="30">
        <v>4</v>
      </c>
      <c r="H25" s="31">
        <f t="shared" si="0"/>
        <v>1707.96460176991</v>
      </c>
      <c r="I25" s="31">
        <v>1930</v>
      </c>
      <c r="J25" s="31">
        <f t="shared" si="1"/>
        <v>7720</v>
      </c>
      <c r="K25" s="55" t="s">
        <v>43</v>
      </c>
      <c r="L25" s="2">
        <v>1</v>
      </c>
    </row>
    <row r="26" s="2" customFormat="1" ht="24" customHeight="1" spans="1:12">
      <c r="A26" s="26">
        <v>45549</v>
      </c>
      <c r="B26" s="27" t="s">
        <v>50</v>
      </c>
      <c r="C26" s="28" t="s">
        <v>24</v>
      </c>
      <c r="D26" s="28"/>
      <c r="E26" s="29" t="s">
        <v>51</v>
      </c>
      <c r="F26" s="30" t="s">
        <v>26</v>
      </c>
      <c r="G26" s="30">
        <v>15</v>
      </c>
      <c r="H26" s="31">
        <f t="shared" si="0"/>
        <v>1460.17699115044</v>
      </c>
      <c r="I26" s="31">
        <v>1650</v>
      </c>
      <c r="J26" s="31">
        <f t="shared" si="1"/>
        <v>24750</v>
      </c>
      <c r="K26" s="55" t="s">
        <v>42</v>
      </c>
      <c r="L26" s="2">
        <v>1</v>
      </c>
    </row>
    <row r="27" s="2" customFormat="1" ht="24" customHeight="1" spans="1:12">
      <c r="A27" s="26">
        <v>45554</v>
      </c>
      <c r="B27" s="27" t="s">
        <v>52</v>
      </c>
      <c r="C27" s="28" t="s">
        <v>24</v>
      </c>
      <c r="D27" s="28"/>
      <c r="E27" s="29" t="s">
        <v>51</v>
      </c>
      <c r="F27" s="30" t="s">
        <v>26</v>
      </c>
      <c r="G27" s="30">
        <v>12</v>
      </c>
      <c r="H27" s="31">
        <f t="shared" si="0"/>
        <v>2327.43362831858</v>
      </c>
      <c r="I27" s="31">
        <v>2630</v>
      </c>
      <c r="J27" s="31">
        <f t="shared" si="1"/>
        <v>31560</v>
      </c>
      <c r="K27" s="55" t="s">
        <v>53</v>
      </c>
      <c r="L27" s="2">
        <v>1</v>
      </c>
    </row>
    <row r="28" s="2" customFormat="1" ht="24" customHeight="1" spans="1:12">
      <c r="A28" s="26">
        <v>45554</v>
      </c>
      <c r="B28" s="27" t="s">
        <v>52</v>
      </c>
      <c r="C28" s="28" t="s">
        <v>24</v>
      </c>
      <c r="D28" s="28"/>
      <c r="E28" s="29" t="s">
        <v>51</v>
      </c>
      <c r="F28" s="30" t="s">
        <v>26</v>
      </c>
      <c r="G28" s="30">
        <v>51</v>
      </c>
      <c r="H28" s="31">
        <f t="shared" si="0"/>
        <v>1460.17699115044</v>
      </c>
      <c r="I28" s="31">
        <v>1650</v>
      </c>
      <c r="J28" s="31">
        <f t="shared" si="1"/>
        <v>84150</v>
      </c>
      <c r="K28" s="55" t="s">
        <v>42</v>
      </c>
      <c r="L28" s="2">
        <v>1</v>
      </c>
    </row>
    <row r="29" s="2" customFormat="1" ht="24" customHeight="1" spans="1:12">
      <c r="A29" s="26">
        <v>45556</v>
      </c>
      <c r="B29" s="27" t="s">
        <v>54</v>
      </c>
      <c r="C29" s="28" t="s">
        <v>24</v>
      </c>
      <c r="D29" s="28"/>
      <c r="E29" s="29" t="s">
        <v>29</v>
      </c>
      <c r="F29" s="30" t="s">
        <v>26</v>
      </c>
      <c r="G29" s="30">
        <v>10</v>
      </c>
      <c r="H29" s="31">
        <f t="shared" si="0"/>
        <v>1637.16814159292</v>
      </c>
      <c r="I29" s="31">
        <v>1850</v>
      </c>
      <c r="J29" s="31">
        <f t="shared" si="1"/>
        <v>18500</v>
      </c>
      <c r="K29" s="55" t="s">
        <v>53</v>
      </c>
      <c r="L29" s="2">
        <v>1</v>
      </c>
    </row>
    <row r="30" s="2" customFormat="1" ht="24" customHeight="1" spans="1:12">
      <c r="A30" s="26">
        <v>45556</v>
      </c>
      <c r="B30" s="27" t="s">
        <v>54</v>
      </c>
      <c r="C30" s="28" t="s">
        <v>24</v>
      </c>
      <c r="D30" s="28"/>
      <c r="E30" s="29" t="s">
        <v>39</v>
      </c>
      <c r="F30" s="30" t="s">
        <v>26</v>
      </c>
      <c r="G30" s="30">
        <v>72</v>
      </c>
      <c r="H30" s="31">
        <f t="shared" si="0"/>
        <v>955.752212389381</v>
      </c>
      <c r="I30" s="31">
        <v>1080</v>
      </c>
      <c r="J30" s="31">
        <f t="shared" si="1"/>
        <v>77760</v>
      </c>
      <c r="K30" s="55" t="s">
        <v>40</v>
      </c>
      <c r="L30" s="2">
        <v>1</v>
      </c>
    </row>
    <row r="31" s="2" customFormat="1" ht="24" customHeight="1" spans="1:12">
      <c r="A31" s="26">
        <v>45558</v>
      </c>
      <c r="B31" s="27" t="s">
        <v>55</v>
      </c>
      <c r="C31" s="28" t="s">
        <v>24</v>
      </c>
      <c r="D31" s="28"/>
      <c r="E31" s="29" t="s">
        <v>56</v>
      </c>
      <c r="F31" s="30" t="s">
        <v>26</v>
      </c>
      <c r="G31" s="30">
        <v>20</v>
      </c>
      <c r="H31" s="31">
        <f t="shared" si="0"/>
        <v>1504.42477876106</v>
      </c>
      <c r="I31" s="31">
        <v>1700</v>
      </c>
      <c r="J31" s="31">
        <f t="shared" si="1"/>
        <v>34000</v>
      </c>
      <c r="K31" s="55" t="s">
        <v>57</v>
      </c>
      <c r="L31" s="2">
        <v>1</v>
      </c>
    </row>
    <row r="32" s="2" customFormat="1" ht="24" customHeight="1" spans="1:12">
      <c r="A32" s="26">
        <v>45558</v>
      </c>
      <c r="B32" s="27" t="s">
        <v>55</v>
      </c>
      <c r="C32" s="28" t="s">
        <v>24</v>
      </c>
      <c r="D32" s="28"/>
      <c r="E32" s="29" t="s">
        <v>39</v>
      </c>
      <c r="F32" s="30" t="s">
        <v>26</v>
      </c>
      <c r="G32" s="30">
        <v>112</v>
      </c>
      <c r="H32" s="31">
        <f t="shared" si="0"/>
        <v>955.752212389381</v>
      </c>
      <c r="I32" s="31">
        <v>1080</v>
      </c>
      <c r="J32" s="31">
        <f t="shared" si="1"/>
        <v>120960</v>
      </c>
      <c r="K32" s="55" t="s">
        <v>40</v>
      </c>
      <c r="L32" s="2">
        <v>1</v>
      </c>
    </row>
    <row r="33" s="2" customFormat="1" ht="24" customHeight="1" spans="1:12">
      <c r="A33" s="26">
        <v>45560</v>
      </c>
      <c r="B33" s="27" t="s">
        <v>58</v>
      </c>
      <c r="C33" s="28" t="s">
        <v>24</v>
      </c>
      <c r="D33" s="28"/>
      <c r="E33" s="29" t="s">
        <v>39</v>
      </c>
      <c r="F33" s="30" t="s">
        <v>26</v>
      </c>
      <c r="G33" s="30">
        <v>150</v>
      </c>
      <c r="H33" s="31">
        <f t="shared" si="0"/>
        <v>955.752212389381</v>
      </c>
      <c r="I33" s="31">
        <v>1080</v>
      </c>
      <c r="J33" s="31">
        <f t="shared" si="1"/>
        <v>162000</v>
      </c>
      <c r="K33" s="55" t="s">
        <v>48</v>
      </c>
      <c r="L33" s="2">
        <v>1</v>
      </c>
    </row>
    <row r="34" s="2" customFormat="1" ht="24" customHeight="1" spans="1:12">
      <c r="A34" s="26">
        <v>45560</v>
      </c>
      <c r="B34" s="27" t="s">
        <v>58</v>
      </c>
      <c r="C34" s="28" t="s">
        <v>24</v>
      </c>
      <c r="D34" s="28"/>
      <c r="E34" s="29" t="s">
        <v>32</v>
      </c>
      <c r="F34" s="30" t="s">
        <v>26</v>
      </c>
      <c r="G34" s="30">
        <v>100</v>
      </c>
      <c r="H34" s="31">
        <f t="shared" si="0"/>
        <v>1592.9203539823</v>
      </c>
      <c r="I34" s="31">
        <v>1800</v>
      </c>
      <c r="J34" s="31">
        <f t="shared" si="1"/>
        <v>180000</v>
      </c>
      <c r="K34" s="55" t="s">
        <v>57</v>
      </c>
      <c r="L34" s="2">
        <v>1</v>
      </c>
    </row>
    <row r="35" ht="39" customHeight="1" spans="1:11">
      <c r="A35" s="32" t="s">
        <v>59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ht="30.75" customHeight="1" spans="1:11">
      <c r="A36" s="34" t="s">
        <v>60</v>
      </c>
      <c r="B36" s="35"/>
      <c r="C36" s="36">
        <v>0</v>
      </c>
      <c r="D36" s="36"/>
      <c r="E36" s="36"/>
      <c r="F36" s="35"/>
      <c r="G36" s="34" t="s">
        <v>61</v>
      </c>
      <c r="H36" s="34"/>
      <c r="I36" s="34"/>
      <c r="J36" s="36">
        <f>SUM(J8:J34)</f>
        <v>1191269</v>
      </c>
      <c r="K36" s="56"/>
    </row>
    <row r="37" ht="30.75" customHeight="1" spans="1:11">
      <c r="A37" s="34" t="s">
        <v>62</v>
      </c>
      <c r="B37" s="35"/>
      <c r="C37" s="36">
        <v>0</v>
      </c>
      <c r="D37" s="36"/>
      <c r="E37" s="36"/>
      <c r="F37" s="35"/>
      <c r="G37" s="34" t="s">
        <v>63</v>
      </c>
      <c r="H37" s="34"/>
      <c r="I37" s="34"/>
      <c r="J37" s="36"/>
      <c r="K37" s="56"/>
    </row>
    <row r="38" ht="30.75" customHeight="1" spans="1:11">
      <c r="A38" s="34" t="s">
        <v>64</v>
      </c>
      <c r="B38" s="34"/>
      <c r="C38" s="36">
        <v>0</v>
      </c>
      <c r="D38" s="36"/>
      <c r="E38" s="36"/>
      <c r="F38" s="35"/>
      <c r="G38" s="34" t="s">
        <v>65</v>
      </c>
      <c r="H38" s="34"/>
      <c r="I38" s="34"/>
      <c r="J38" s="36">
        <f>J36-J37</f>
        <v>1191269</v>
      </c>
      <c r="K38" s="56"/>
    </row>
    <row r="39" ht="30.75" customHeight="1" spans="1:11">
      <c r="A39" s="34" t="s">
        <v>66</v>
      </c>
      <c r="B39" s="34"/>
      <c r="C39" s="37">
        <f>J36</f>
        <v>1191269</v>
      </c>
      <c r="D39" s="37"/>
      <c r="E39" s="37"/>
      <c r="F39" s="35"/>
      <c r="G39" s="35"/>
      <c r="H39" s="34"/>
      <c r="I39" s="35"/>
      <c r="J39" s="34"/>
      <c r="K39" s="34"/>
    </row>
    <row r="40" s="3" customFormat="1" ht="50" customHeight="1" spans="1:11">
      <c r="A40" s="38" t="s">
        <v>67</v>
      </c>
      <c r="B40" s="38"/>
      <c r="C40" s="39">
        <v>800000</v>
      </c>
      <c r="D40" s="39"/>
      <c r="E40" s="39"/>
      <c r="F40" s="40" t="s">
        <v>68</v>
      </c>
      <c r="G40" s="40"/>
      <c r="H40" s="40"/>
      <c r="I40" s="40"/>
      <c r="J40" s="40"/>
      <c r="K40" s="40"/>
    </row>
    <row r="41" s="4" customFormat="1" ht="30.75" customHeight="1" spans="1:11">
      <c r="A41" s="41" t="s">
        <v>69</v>
      </c>
      <c r="B41" s="41"/>
      <c r="C41" s="41" t="s">
        <v>70</v>
      </c>
      <c r="D41" s="41"/>
      <c r="E41" s="41"/>
      <c r="F41" s="42"/>
      <c r="G41" s="41" t="s">
        <v>71</v>
      </c>
      <c r="H41" s="41"/>
      <c r="I41" s="41"/>
      <c r="J41" s="41" t="s">
        <v>72</v>
      </c>
      <c r="K41" s="41"/>
    </row>
    <row r="42" s="4" customFormat="1" ht="30.75" customHeight="1" spans="1:11">
      <c r="A42" s="43" t="s">
        <v>73</v>
      </c>
      <c r="B42" s="43"/>
      <c r="C42" s="44">
        <v>45561</v>
      </c>
      <c r="D42" s="44"/>
      <c r="E42" s="44"/>
      <c r="F42" s="45"/>
      <c r="G42" s="43" t="s">
        <v>73</v>
      </c>
      <c r="H42" s="43"/>
      <c r="I42" s="43"/>
      <c r="J42" s="44">
        <v>45561</v>
      </c>
      <c r="K42" s="57"/>
    </row>
    <row r="43" ht="15.6" spans="1:1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ht="15.6"/>
  </sheetData>
  <autoFilter xmlns:etc="http://www.wps.cn/officeDocument/2017/etCustomData" ref="A7:K42" etc:filterBottomFollowUsedRange="0">
    <extLst/>
  </autoFilter>
  <mergeCells count="69">
    <mergeCell ref="C3:D3"/>
    <mergeCell ref="E3:F3"/>
    <mergeCell ref="G3:H3"/>
    <mergeCell ref="I3:K3"/>
    <mergeCell ref="B4:F4"/>
    <mergeCell ref="G4:H4"/>
    <mergeCell ref="I4:K4"/>
    <mergeCell ref="B5:F5"/>
    <mergeCell ref="G5:H5"/>
    <mergeCell ref="I5:K5"/>
    <mergeCell ref="B6:F6"/>
    <mergeCell ref="G6:H6"/>
    <mergeCell ref="I6:K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5:K35"/>
    <mergeCell ref="A36:B36"/>
    <mergeCell ref="C36:E36"/>
    <mergeCell ref="G36:I36"/>
    <mergeCell ref="J36:K36"/>
    <mergeCell ref="A37:B37"/>
    <mergeCell ref="C37:E37"/>
    <mergeCell ref="G37:I37"/>
    <mergeCell ref="J37:K37"/>
    <mergeCell ref="A38:B38"/>
    <mergeCell ref="C38:E38"/>
    <mergeCell ref="G38:I38"/>
    <mergeCell ref="J38:K38"/>
    <mergeCell ref="A39:B39"/>
    <mergeCell ref="C39:E39"/>
    <mergeCell ref="H39:I39"/>
    <mergeCell ref="A40:B40"/>
    <mergeCell ref="C40:E40"/>
    <mergeCell ref="F40:K40"/>
    <mergeCell ref="A41:B41"/>
    <mergeCell ref="C41:E41"/>
    <mergeCell ref="G41:I41"/>
    <mergeCell ref="J41:K41"/>
    <mergeCell ref="A42:B42"/>
    <mergeCell ref="C42:E42"/>
    <mergeCell ref="G42:I42"/>
    <mergeCell ref="J42:K42"/>
    <mergeCell ref="A1:K2"/>
  </mergeCells>
  <pageMargins left="0.25" right="0.25" top="0.75" bottom="0.75" header="0.298611111111111" footer="0.298611111111111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年终供应商对账单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晶丫子</cp:lastModifiedBy>
  <dcterms:created xsi:type="dcterms:W3CDTF">2006-09-16T00:00:00Z</dcterms:created>
  <dcterms:modified xsi:type="dcterms:W3CDTF">2024-09-27T02:15:45Z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DAE76589DF95409CA6CE0305E942A9A4_13</vt:lpwstr>
  </property>
  <property fmtid="{D5CDD505-2E9C-101B-9397-08002B2CF9AE}" pid="3" name="KSOProductBuildVer">
    <vt:lpwstr>2052-12.1.0.18276</vt:lpwstr>
  </property>
  <property fmtid="{D5CDD505-2E9C-101B-9397-08002B2CF9AE}" pid="4" name="KSOTemplateUUID">
    <vt:lpwstr>v1.0_mb_EQRIi+82D/nxL++uiriZ+A==</vt:lpwstr>
  </property>
  <property fmtid="{D5CDD505-2E9C-101B-9397-08002B2CF9AE}" pid="5" name="KSOReadingLayout">
    <vt:bool>true</vt:bool>
  </property>
</Properties>
</file>