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10" sheetId="2" r:id="rId1"/>
  </sheets>
  <definedNames>
    <definedName name="_xlnm._FilterDatabase" localSheetId="0" hidden="1">'202410'!$A$6:$P$67</definedName>
    <definedName name="_xlnm.Print_Area" localSheetId="0">'202410'!$A$1:$J$63</definedName>
    <definedName name="_xlnm.Print_Titles" localSheetId="0">'202410'!$6:$6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<sst xmlns="http://schemas.openxmlformats.org/spreadsheetml/2006/main" count="181" uniqueCount="116">
  <si>
    <t>深圳市飞英达自动化设备有限公司</t>
  </si>
  <si>
    <t>10月对账单（9.21-10.20）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</si>
  <si>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</si>
  <si>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</si>
  <si>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</si>
  <si>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</si>
  <si>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</si>
  <si>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</si>
  <si>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</si>
  <si>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</si>
  <si>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</si>
  <si>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</si>
  <si>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</si>
  <si>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</si>
  <si>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</si>
  <si>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</si>
  <si>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</si>
  <si>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</si>
  <si>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HND240701001</t>
  </si>
  <si>
    <t>EX 防爆箱 W760H760D300</t>
  </si>
  <si>
    <t>凯诺思HND240628006</t>
  </si>
  <si>
    <t>PK 箱 带纯 LID</t>
  </si>
  <si>
    <t>卡伯耐特HND240702002</t>
  </si>
  <si>
    <t>HND240709001</t>
  </si>
  <si>
    <t>VX底座侧面护板，高度：200mm,
用于机柜深度400mm，钢板，RAL 900</t>
  </si>
  <si>
    <t>华美达HND240708012</t>
  </si>
  <si>
    <t>HND240816001</t>
  </si>
  <si>
    <t>非标CP箱</t>
  </si>
  <si>
    <t>Y359466 /
 6382709</t>
  </si>
  <si>
    <t>正佳佰特</t>
  </si>
  <si>
    <t>HND240821001</t>
  </si>
  <si>
    <t>顶装风扇，873 m³/h，230V</t>
  </si>
  <si>
    <t>卡伯耐特HND240815004</t>
  </si>
  <si>
    <t>HND240828001</t>
  </si>
  <si>
    <t>SR-IT 非标机柜</t>
  </si>
  <si>
    <t>Y360143 / 1194290</t>
  </si>
  <si>
    <t>正佳佰特HND240820008</t>
  </si>
  <si>
    <t>DK-TS 非标侧板</t>
  </si>
  <si>
    <t>Y360144 / 8013409</t>
  </si>
  <si>
    <t>PS 并柜件 每包6个</t>
  </si>
  <si>
    <t>凯诺思HND240826006</t>
  </si>
  <si>
    <t>AE 紧装式控制箱 W400H500D210 7035</t>
  </si>
  <si>
    <t>华美达HND240823007</t>
  </si>
  <si>
    <t>HND240909001</t>
  </si>
  <si>
    <t>螺钉5.5 X 13 梅花 T30 每包300个</t>
  </si>
  <si>
    <t>青岛华美达HND240903009</t>
  </si>
  <si>
    <t>PK 箱 enc 180x110x90 一包二个</t>
  </si>
  <si>
    <t>上海达临，空运费50元</t>
  </si>
  <si>
    <t>HND240912001</t>
  </si>
  <si>
    <t>SV9605 M用I-PLS 基本 盘 500</t>
  </si>
  <si>
    <t>康瑞德机电，含空运费50元HND240904008</t>
  </si>
  <si>
    <t>SV MINI-PLS 特种母线 700MM</t>
  </si>
  <si>
    <t>康瑞德机电，含空运费173元HND240904008</t>
  </si>
  <si>
    <t>SV MINI-PLS 元件适配器</t>
  </si>
  <si>
    <t>PC 固定基本</t>
  </si>
  <si>
    <t>凯诺思HND240909009</t>
  </si>
  <si>
    <t>按钮锁芯</t>
  </si>
  <si>
    <t>TS支撑条，长度：590mm，用于VX、TS、VX、SE、TP、AX</t>
  </si>
  <si>
    <t>AE 紧装式控制箱 W760H760D300 7035</t>
  </si>
  <si>
    <t>SZ 塑料平板</t>
  </si>
  <si>
    <t>HND240914001</t>
  </si>
  <si>
    <t>SK 输出过滤器 用于SK 3326 7035</t>
  </si>
  <si>
    <t>正佳佰特HND240905006</t>
  </si>
  <si>
    <t>RTT 顶装空调 2000W</t>
  </si>
  <si>
    <t>成都格列科技HND240914003</t>
  </si>
  <si>
    <t>昆明凯诺思HND240914004</t>
  </si>
  <si>
    <t>EB 精巧控制箱 W200H300D120 RAL7035</t>
  </si>
  <si>
    <t>上海达临</t>
  </si>
  <si>
    <t>KX 总线箱体 宽高深：600x300x155 mm</t>
  </si>
  <si>
    <t>HND240923001</t>
  </si>
  <si>
    <t>TS 侧板 2006 7035</t>
  </si>
  <si>
    <t>华美达HND240919007</t>
  </si>
  <si>
    <t>TS 底座侧面护板 高100MM 7022 用于深度600MM 每包2个</t>
  </si>
  <si>
    <t>TS 底座侧面护板 高100MM 7022 用于
深度600MM 每包2个</t>
  </si>
  <si>
    <t>华美达HND240919008</t>
  </si>
  <si>
    <t>SV 连接适配器 800A, 690V</t>
  </si>
  <si>
    <t>SV MINI-PLS 连接适配器</t>
  </si>
  <si>
    <t>HND240925001</t>
  </si>
  <si>
    <t>160A NH熔丝断路器</t>
  </si>
  <si>
    <t>无锡图川HND240920012</t>
  </si>
  <si>
    <t>门制动器</t>
  </si>
  <si>
    <t>凯诺思HND240920006</t>
  </si>
  <si>
    <t>TS IT 机柜 玻璃门  RAL7035 WHD 600x1800x800</t>
  </si>
  <si>
    <t>正佳佰特HND240923002</t>
  </si>
  <si>
    <t>标准灯 14W 230V</t>
  </si>
  <si>
    <t>卡伯耐特HND240923003</t>
  </si>
  <si>
    <t>SZ A3 线路图盒</t>
  </si>
  <si>
    <t>卡伯耐特HND240923004</t>
  </si>
  <si>
    <t>PS 门控开关,带连接电缆</t>
  </si>
  <si>
    <t>康瑞德机电HND240923005</t>
  </si>
  <si>
    <t>钢制线路图盒，用于门宽：500mm，用于VX, TS, VX SE, PC, T</t>
  </si>
  <si>
    <t>900 lumen 100-230V AC 无插座</t>
  </si>
  <si>
    <t>TS 底座侧板 每包2个</t>
  </si>
  <si>
    <t>HND240927001</t>
  </si>
  <si>
    <t>TS 机柜 082008 7035  W/O SD &amp; F/R D</t>
  </si>
  <si>
    <t>上海库辉HND240927005</t>
  </si>
  <si>
    <t>TS 侧板 2008 7035</t>
  </si>
  <si>
    <t>跨接线，3极，100-240V AC（每包5根）</t>
  </si>
  <si>
    <t>AE 紧装式控制箱 W600H760D210 7035</t>
  </si>
  <si>
    <t>卡伯耐特HND240925001</t>
  </si>
  <si>
    <t>AE 紧装式控制箱 W380H300D155 7035</t>
  </si>
  <si>
    <t>正佳佰特HND240925004</t>
  </si>
  <si>
    <t>显示器 PZRIX0H003</t>
  </si>
  <si>
    <t>云南康电HND240925006</t>
  </si>
  <si>
    <t>AE 紧装式控制箱 W600H760D350 7035</t>
  </si>
  <si>
    <t>上海库辉HND240923012</t>
  </si>
  <si>
    <t>AE 紧装式控制箱 W380H380D210 7035</t>
  </si>
  <si>
    <t>华美达HND240905007</t>
  </si>
  <si>
    <t>风扇过滤单元,500m³/h 230V RAL7035</t>
  </si>
  <si>
    <t>10月份应收合计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</si>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</sst>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5">
    <font>
      <sz val="10"/>
      <name val="Arial"/>
      <charset val="134"/>
    </font>
    <font>
      <sz val="10"/>
      <color rgb="FF00B0F0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B0F0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>
      <alignment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8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58" fontId="11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12" fillId="0" borderId="0" xfId="0" applyFont="1" applyFill="1" applyAlignment="1"/>
    <xf numFmtId="176" fontId="12" fillId="0" borderId="0" xfId="0" applyNumberFormat="1" applyFont="1" applyFill="1" applyAlignment="1">
      <alignment horizontal="left" vertical="center"/>
    </xf>
    <xf numFmtId="58" fontId="1" fillId="0" borderId="0" xfId="0" applyNumberFormat="1" applyFont="1" applyFill="1">
      <alignment vertical="center"/>
    </xf>
    <xf numFmtId="40" fontId="8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177" fontId="10" fillId="0" borderId="2" xfId="0" applyNumberFormat="1" applyFont="1" applyFill="1" applyBorder="1" applyAlignment="1">
      <alignment horizontal="center" vertical="center"/>
    </xf>
    <xf numFmtId="58" fontId="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4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workbookViewId="0">
      <pane ySplit="6" topLeftCell="A51" activePane="bottomLeft" state="frozen"/>
      <selection/>
      <selection pane="bottomLeft" activeCell="K13" sqref="K13"/>
    </sheetView>
  </sheetViews>
  <sheetFormatPr defaultColWidth="10.2857142857143" defaultRowHeight="15" customHeight="1"/>
  <cols>
    <col min="1" max="1" width="6.42857142857143" style="4" customWidth="1"/>
    <col min="2" max="2" width="17.2857142857143" style="5" customWidth="1"/>
    <col min="3" max="3" width="14.2857142857143" style="5" customWidth="1"/>
    <col min="4" max="4" width="41.1428571428571" style="5" customWidth="1"/>
    <col min="5" max="5" width="12.8571428571429" style="5" customWidth="1"/>
    <col min="6" max="6" width="6.28571428571429" style="5" customWidth="1"/>
    <col min="7" max="7" width="9.85714285714286" style="5" customWidth="1"/>
    <col min="8" max="8" width="10.4285714285714" style="5" customWidth="1"/>
    <col min="9" max="9" width="13.1428571428571" style="5" customWidth="1"/>
    <col min="10" max="10" width="28.8571428571429" style="5" customWidth="1"/>
    <col min="11" max="11" width="17.8571428571429" style="5" customWidth="1"/>
    <col min="12" max="14" width="12.8571428571429" style="5"/>
    <col min="15" max="16" width="10.2857142857143" style="5"/>
    <col min="17" max="17" width="10.5714285714286" style="5"/>
    <col min="18" max="18" width="11.7142857142857" style="5"/>
    <col min="19" max="19" width="10.5714285714286" style="5"/>
    <col min="20" max="16384" width="10.2857142857143" style="5"/>
  </cols>
  <sheetData>
    <row r="1" ht="23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3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Height="1" spans="1:5">
      <c r="A3" s="10" t="s">
        <v>2</v>
      </c>
      <c r="B3" s="10"/>
      <c r="C3" s="11"/>
      <c r="E3" s="5" t="s">
        <v>3</v>
      </c>
    </row>
    <row r="4" customHeight="1" spans="1:7">
      <c r="A4" s="12" t="s">
        <v>4</v>
      </c>
      <c r="B4" s="13"/>
      <c r="C4" s="13"/>
      <c r="D4" s="13"/>
      <c r="E4" s="14" t="s">
        <v>5</v>
      </c>
      <c r="F4" s="14"/>
      <c r="G4" s="14"/>
    </row>
    <row r="5" customHeight="1" spans="1:7">
      <c r="A5" s="15" t="s">
        <v>6</v>
      </c>
      <c r="B5" s="15"/>
      <c r="C5" s="15"/>
      <c r="E5" s="14" t="s">
        <v>7</v>
      </c>
      <c r="F5" s="14"/>
      <c r="G5" s="14"/>
    </row>
    <row r="6" ht="22" customHeight="1" spans="1:10">
      <c r="A6" s="16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</row>
    <row r="7" s="1" customFormat="1" ht="20" customHeight="1" spans="1:12">
      <c r="A7" s="18">
        <f t="shared" ref="A7:A36" si="0">ROW()-6</f>
        <v>1</v>
      </c>
      <c r="B7" s="18" t="s">
        <v>18</v>
      </c>
      <c r="C7" s="19">
        <v>45561</v>
      </c>
      <c r="D7" s="18" t="s">
        <v>19</v>
      </c>
      <c r="E7" s="18">
        <v>9407600</v>
      </c>
      <c r="F7" s="20"/>
      <c r="G7" s="21">
        <v>2</v>
      </c>
      <c r="H7" s="22">
        <f t="shared" ref="H7:H17" si="1">+I7/G7</f>
        <v>7987.3</v>
      </c>
      <c r="I7" s="22">
        <v>15974.6</v>
      </c>
      <c r="J7" s="18" t="s">
        <v>20</v>
      </c>
      <c r="L7" s="34"/>
    </row>
    <row r="8" s="1" customFormat="1" ht="20" customHeight="1" spans="1:12">
      <c r="A8" s="18">
        <f t="shared" si="0"/>
        <v>2</v>
      </c>
      <c r="B8" s="18" t="s">
        <v>18</v>
      </c>
      <c r="C8" s="19">
        <v>45561</v>
      </c>
      <c r="D8" s="18" t="s">
        <v>21</v>
      </c>
      <c r="E8" s="18">
        <v>9519000</v>
      </c>
      <c r="F8" s="20"/>
      <c r="G8" s="20">
        <v>10</v>
      </c>
      <c r="H8" s="22">
        <f t="shared" si="1"/>
        <v>314.15</v>
      </c>
      <c r="I8" s="22">
        <v>3141.5</v>
      </c>
      <c r="J8" s="18" t="s">
        <v>22</v>
      </c>
      <c r="L8" s="34"/>
    </row>
    <row r="9" s="1" customFormat="1" ht="20" customHeight="1" spans="1:12">
      <c r="A9" s="18">
        <f t="shared" si="0"/>
        <v>3</v>
      </c>
      <c r="B9" s="18" t="s">
        <v>23</v>
      </c>
      <c r="C9" s="19">
        <v>45580</v>
      </c>
      <c r="D9" s="18" t="s">
        <v>24</v>
      </c>
      <c r="E9" s="18">
        <v>8640041</v>
      </c>
      <c r="F9" s="20"/>
      <c r="G9" s="20">
        <v>1</v>
      </c>
      <c r="H9" s="22">
        <f t="shared" si="1"/>
        <v>158.14</v>
      </c>
      <c r="I9" s="22">
        <v>158.14</v>
      </c>
      <c r="J9" s="18" t="s">
        <v>25</v>
      </c>
      <c r="L9" s="34"/>
    </row>
    <row r="10" s="1" customFormat="1" ht="20" customHeight="1" spans="1:12">
      <c r="A10" s="18">
        <f t="shared" si="0"/>
        <v>4</v>
      </c>
      <c r="B10" s="18" t="s">
        <v>26</v>
      </c>
      <c r="C10" s="19">
        <v>45571</v>
      </c>
      <c r="D10" s="18" t="s">
        <v>27</v>
      </c>
      <c r="E10" s="18" t="s">
        <v>28</v>
      </c>
      <c r="F10" s="20"/>
      <c r="G10" s="21">
        <v>1</v>
      </c>
      <c r="H10" s="22">
        <f t="shared" si="1"/>
        <v>5390.26</v>
      </c>
      <c r="I10" s="22">
        <v>5390.26</v>
      </c>
      <c r="J10" s="18" t="s">
        <v>29</v>
      </c>
      <c r="L10" s="34"/>
    </row>
    <row r="11" s="1" customFormat="1" ht="20" customHeight="1" spans="1:12">
      <c r="A11" s="18">
        <f t="shared" si="0"/>
        <v>5</v>
      </c>
      <c r="B11" s="18" t="s">
        <v>30</v>
      </c>
      <c r="C11" s="19">
        <v>45562</v>
      </c>
      <c r="D11" s="18" t="s">
        <v>31</v>
      </c>
      <c r="E11" s="18">
        <v>3140100</v>
      </c>
      <c r="F11" s="20"/>
      <c r="G11" s="21">
        <v>3</v>
      </c>
      <c r="H11" s="22">
        <f t="shared" si="1"/>
        <v>2460.64</v>
      </c>
      <c r="I11" s="22">
        <v>7381.92</v>
      </c>
      <c r="J11" s="18" t="s">
        <v>32</v>
      </c>
      <c r="L11" s="34"/>
    </row>
    <row r="12" s="1" customFormat="1" ht="20" customHeight="1" spans="1:12">
      <c r="A12" s="18">
        <f t="shared" si="0"/>
        <v>6</v>
      </c>
      <c r="B12" s="18" t="s">
        <v>33</v>
      </c>
      <c r="C12" s="19">
        <v>45580</v>
      </c>
      <c r="D12" s="18" t="s">
        <v>34</v>
      </c>
      <c r="E12" s="18" t="s">
        <v>35</v>
      </c>
      <c r="F12" s="20"/>
      <c r="G12" s="21">
        <v>4</v>
      </c>
      <c r="H12" s="22">
        <f t="shared" si="1"/>
        <v>4020.2</v>
      </c>
      <c r="I12" s="22">
        <v>16080.8</v>
      </c>
      <c r="J12" s="18" t="s">
        <v>36</v>
      </c>
      <c r="L12" s="34"/>
    </row>
    <row r="13" s="1" customFormat="1" ht="20" customHeight="1" spans="1:12">
      <c r="A13" s="18">
        <f t="shared" si="0"/>
        <v>7</v>
      </c>
      <c r="B13" s="18" t="s">
        <v>33</v>
      </c>
      <c r="C13" s="19">
        <v>45580</v>
      </c>
      <c r="D13" s="18" t="s">
        <v>37</v>
      </c>
      <c r="E13" s="18" t="s">
        <v>38</v>
      </c>
      <c r="F13" s="20"/>
      <c r="G13" s="20">
        <v>4</v>
      </c>
      <c r="H13" s="22">
        <f t="shared" si="1"/>
        <v>964.37</v>
      </c>
      <c r="I13" s="22">
        <v>3857.48</v>
      </c>
      <c r="J13" s="18" t="s">
        <v>36</v>
      </c>
      <c r="L13" s="34"/>
    </row>
    <row r="14" s="1" customFormat="1" ht="20" customHeight="1" spans="1:12">
      <c r="A14" s="18">
        <f t="shared" si="0"/>
        <v>8</v>
      </c>
      <c r="B14" s="18" t="s">
        <v>33</v>
      </c>
      <c r="C14" s="19">
        <v>45562</v>
      </c>
      <c r="D14" s="18" t="s">
        <v>39</v>
      </c>
      <c r="E14" s="18">
        <v>4580000</v>
      </c>
      <c r="F14" s="20"/>
      <c r="G14" s="20">
        <v>3</v>
      </c>
      <c r="H14" s="22">
        <f t="shared" si="1"/>
        <v>31.05</v>
      </c>
      <c r="I14" s="22">
        <v>93.15</v>
      </c>
      <c r="J14" s="18" t="s">
        <v>40</v>
      </c>
      <c r="L14" s="34"/>
    </row>
    <row r="15" s="1" customFormat="1" ht="20" customHeight="1" spans="1:12">
      <c r="A15" s="18">
        <f t="shared" si="0"/>
        <v>9</v>
      </c>
      <c r="B15" s="18" t="s">
        <v>33</v>
      </c>
      <c r="C15" s="19">
        <v>45562</v>
      </c>
      <c r="D15" s="18" t="s">
        <v>41</v>
      </c>
      <c r="E15" s="18">
        <v>1045500</v>
      </c>
      <c r="F15" s="20"/>
      <c r="G15" s="21">
        <v>1</v>
      </c>
      <c r="H15" s="22">
        <f t="shared" si="1"/>
        <v>529.34</v>
      </c>
      <c r="I15" s="22">
        <v>529.34</v>
      </c>
      <c r="J15" s="18" t="s">
        <v>42</v>
      </c>
      <c r="L15" s="34"/>
    </row>
    <row r="16" s="1" customFormat="1" ht="20" customHeight="1" spans="1:12">
      <c r="A16" s="18">
        <f t="shared" si="0"/>
        <v>10</v>
      </c>
      <c r="B16" s="18" t="s">
        <v>43</v>
      </c>
      <c r="C16" s="19">
        <v>45561</v>
      </c>
      <c r="D16" s="18" t="s">
        <v>44</v>
      </c>
      <c r="E16" s="18">
        <v>2486600</v>
      </c>
      <c r="F16" s="20"/>
      <c r="G16" s="20">
        <v>10</v>
      </c>
      <c r="H16" s="22">
        <f t="shared" si="1"/>
        <v>56.16</v>
      </c>
      <c r="I16" s="22">
        <v>561.6</v>
      </c>
      <c r="J16" s="18" t="s">
        <v>45</v>
      </c>
      <c r="L16" s="34"/>
    </row>
    <row r="17" s="1" customFormat="1" ht="20" customHeight="1" spans="1:12">
      <c r="A17" s="18">
        <f t="shared" si="0"/>
        <v>11</v>
      </c>
      <c r="B17" s="18" t="s">
        <v>43</v>
      </c>
      <c r="C17" s="19">
        <v>45575</v>
      </c>
      <c r="D17" s="18" t="s">
        <v>46</v>
      </c>
      <c r="E17" s="18">
        <v>9514050</v>
      </c>
      <c r="F17" s="20"/>
      <c r="G17" s="21">
        <v>1</v>
      </c>
      <c r="H17" s="22">
        <f t="shared" si="1"/>
        <v>433.43</v>
      </c>
      <c r="I17" s="22">
        <v>433.43</v>
      </c>
      <c r="J17" s="18" t="s">
        <v>47</v>
      </c>
      <c r="L17" s="34"/>
    </row>
    <row r="18" s="1" customFormat="1" ht="20" customHeight="1" spans="1:12">
      <c r="A18" s="18">
        <f t="shared" si="0"/>
        <v>12</v>
      </c>
      <c r="B18" s="18" t="s">
        <v>48</v>
      </c>
      <c r="C18" s="19">
        <v>45580</v>
      </c>
      <c r="D18" s="18" t="s">
        <v>49</v>
      </c>
      <c r="E18" s="18">
        <v>9605000</v>
      </c>
      <c r="F18" s="20"/>
      <c r="G18" s="21">
        <v>1</v>
      </c>
      <c r="H18" s="22">
        <f t="shared" ref="H18:H51" si="2">+I18/G18</f>
        <v>168.99</v>
      </c>
      <c r="I18" s="22">
        <v>168.99</v>
      </c>
      <c r="J18" s="18" t="s">
        <v>50</v>
      </c>
      <c r="L18" s="34"/>
    </row>
    <row r="19" s="1" customFormat="1" ht="20" customHeight="1" spans="1:12">
      <c r="A19" s="18">
        <f t="shared" si="0"/>
        <v>13</v>
      </c>
      <c r="B19" s="18" t="s">
        <v>48</v>
      </c>
      <c r="C19" s="19">
        <v>45580</v>
      </c>
      <c r="D19" s="18" t="s">
        <v>51</v>
      </c>
      <c r="E19" s="18">
        <v>9602000</v>
      </c>
      <c r="F19" s="20"/>
      <c r="G19" s="20">
        <v>3</v>
      </c>
      <c r="H19" s="22">
        <f t="shared" si="2"/>
        <v>795.13</v>
      </c>
      <c r="I19" s="22">
        <v>2385.39</v>
      </c>
      <c r="J19" s="18" t="s">
        <v>52</v>
      </c>
      <c r="L19" s="34"/>
    </row>
    <row r="20" s="1" customFormat="1" ht="20" customHeight="1" spans="1:12">
      <c r="A20" s="18">
        <f t="shared" si="0"/>
        <v>14</v>
      </c>
      <c r="B20" s="18" t="s">
        <v>48</v>
      </c>
      <c r="C20" s="19">
        <v>45580</v>
      </c>
      <c r="D20" s="18" t="s">
        <v>53</v>
      </c>
      <c r="E20" s="18">
        <v>9614000</v>
      </c>
      <c r="F20" s="20"/>
      <c r="G20" s="20">
        <v>7</v>
      </c>
      <c r="H20" s="22">
        <f t="shared" si="2"/>
        <v>121.78</v>
      </c>
      <c r="I20" s="22">
        <v>852.46</v>
      </c>
      <c r="J20" s="18" t="s">
        <v>50</v>
      </c>
      <c r="L20" s="34"/>
    </row>
    <row r="21" s="1" customFormat="1" ht="20" customHeight="1" spans="1:12">
      <c r="A21" s="18">
        <f t="shared" si="0"/>
        <v>15</v>
      </c>
      <c r="B21" s="18" t="s">
        <v>48</v>
      </c>
      <c r="C21" s="19">
        <v>45580</v>
      </c>
      <c r="D21" s="18" t="s">
        <v>54</v>
      </c>
      <c r="E21" s="18">
        <v>8800920</v>
      </c>
      <c r="F21" s="20"/>
      <c r="G21" s="21">
        <v>1</v>
      </c>
      <c r="H21" s="22">
        <f t="shared" si="2"/>
        <v>2255.42</v>
      </c>
      <c r="I21" s="22">
        <v>2255.42</v>
      </c>
      <c r="J21" s="18" t="s">
        <v>55</v>
      </c>
      <c r="L21" s="34"/>
    </row>
    <row r="22" s="1" customFormat="1" ht="20" customHeight="1" spans="1:12">
      <c r="A22" s="18">
        <f t="shared" si="0"/>
        <v>16</v>
      </c>
      <c r="B22" s="18" t="s">
        <v>48</v>
      </c>
      <c r="C22" s="19">
        <v>45580</v>
      </c>
      <c r="D22" s="18" t="s">
        <v>56</v>
      </c>
      <c r="E22" s="18">
        <v>8611190</v>
      </c>
      <c r="F22" s="20"/>
      <c r="G22" s="20">
        <v>5</v>
      </c>
      <c r="H22" s="22">
        <f t="shared" si="2"/>
        <v>21.25</v>
      </c>
      <c r="I22" s="22">
        <v>106.25</v>
      </c>
      <c r="J22" s="18" t="s">
        <v>55</v>
      </c>
      <c r="L22" s="34"/>
    </row>
    <row r="23" s="1" customFormat="1" ht="20" customHeight="1" spans="1:12">
      <c r="A23" s="18">
        <f t="shared" si="0"/>
        <v>17</v>
      </c>
      <c r="B23" s="18" t="s">
        <v>48</v>
      </c>
      <c r="C23" s="19">
        <v>45580</v>
      </c>
      <c r="D23" s="18" t="s">
        <v>57</v>
      </c>
      <c r="E23" s="18">
        <v>8800130</v>
      </c>
      <c r="F23" s="20"/>
      <c r="G23" s="20">
        <v>3</v>
      </c>
      <c r="H23" s="22">
        <f t="shared" si="2"/>
        <v>239.72</v>
      </c>
      <c r="I23" s="22">
        <v>719.16</v>
      </c>
      <c r="J23" s="35" t="s">
        <v>55</v>
      </c>
      <c r="L23" s="34"/>
    </row>
    <row r="24" s="1" customFormat="1" ht="20" customHeight="1" spans="1:12">
      <c r="A24" s="18">
        <f t="shared" si="0"/>
        <v>18</v>
      </c>
      <c r="B24" s="18" t="s">
        <v>48</v>
      </c>
      <c r="C24" s="19">
        <v>45580</v>
      </c>
      <c r="D24" s="18" t="s">
        <v>58</v>
      </c>
      <c r="E24" s="18">
        <v>1073500</v>
      </c>
      <c r="F24" s="20"/>
      <c r="G24" s="21">
        <v>1</v>
      </c>
      <c r="H24" s="22">
        <f t="shared" si="2"/>
        <v>1033.29</v>
      </c>
      <c r="I24" s="22">
        <v>1033.29</v>
      </c>
      <c r="J24" s="18" t="s">
        <v>55</v>
      </c>
      <c r="L24" s="34"/>
    </row>
    <row r="25" s="1" customFormat="1" ht="20" customHeight="1" spans="1:12">
      <c r="A25" s="18">
        <f t="shared" si="0"/>
        <v>19</v>
      </c>
      <c r="B25" s="18" t="s">
        <v>48</v>
      </c>
      <c r="C25" s="19">
        <v>45580</v>
      </c>
      <c r="D25" s="18" t="s">
        <v>59</v>
      </c>
      <c r="E25" s="18">
        <v>2563500</v>
      </c>
      <c r="F25" s="20"/>
      <c r="G25" s="20">
        <v>6</v>
      </c>
      <c r="H25" s="22">
        <f t="shared" si="2"/>
        <v>314.35</v>
      </c>
      <c r="I25" s="22">
        <v>1886.1</v>
      </c>
      <c r="J25" s="18" t="s">
        <v>55</v>
      </c>
      <c r="L25" s="34"/>
    </row>
    <row r="26" s="1" customFormat="1" ht="20" customHeight="1" spans="1:12">
      <c r="A26" s="18">
        <f t="shared" si="0"/>
        <v>20</v>
      </c>
      <c r="B26" s="18" t="s">
        <v>60</v>
      </c>
      <c r="C26" s="19">
        <v>45582</v>
      </c>
      <c r="D26" s="18" t="s">
        <v>61</v>
      </c>
      <c r="E26" s="18">
        <v>3326207</v>
      </c>
      <c r="F26" s="20"/>
      <c r="G26" s="21">
        <v>2</v>
      </c>
      <c r="H26" s="22">
        <f t="shared" si="2"/>
        <v>99.5</v>
      </c>
      <c r="I26" s="22">
        <v>199</v>
      </c>
      <c r="J26" s="18" t="s">
        <v>62</v>
      </c>
      <c r="L26" s="34"/>
    </row>
    <row r="27" s="1" customFormat="1" ht="20" customHeight="1" spans="1:12">
      <c r="A27" s="18">
        <f t="shared" si="0"/>
        <v>21</v>
      </c>
      <c r="B27" s="18" t="s">
        <v>60</v>
      </c>
      <c r="C27" s="19">
        <v>45561</v>
      </c>
      <c r="D27" s="18" t="s">
        <v>63</v>
      </c>
      <c r="E27" s="18">
        <v>3385500</v>
      </c>
      <c r="F27" s="20"/>
      <c r="G27" s="21">
        <v>2</v>
      </c>
      <c r="H27" s="22">
        <f t="shared" si="2"/>
        <v>17268.71</v>
      </c>
      <c r="I27" s="22">
        <v>34537.42</v>
      </c>
      <c r="J27" s="18" t="s">
        <v>64</v>
      </c>
      <c r="L27" s="34"/>
    </row>
    <row r="28" s="1" customFormat="1" ht="20" customHeight="1" spans="1:12">
      <c r="A28" s="18">
        <f t="shared" si="0"/>
        <v>22</v>
      </c>
      <c r="B28" s="18" t="s">
        <v>60</v>
      </c>
      <c r="C28" s="19">
        <v>45571</v>
      </c>
      <c r="D28" s="18" t="s">
        <v>58</v>
      </c>
      <c r="E28" s="18">
        <v>1073500</v>
      </c>
      <c r="F28" s="20"/>
      <c r="G28" s="21">
        <v>8</v>
      </c>
      <c r="H28" s="22">
        <f t="shared" si="2"/>
        <v>1033.29</v>
      </c>
      <c r="I28" s="22">
        <v>8266.32</v>
      </c>
      <c r="J28" s="18" t="s">
        <v>65</v>
      </c>
      <c r="L28" s="34"/>
    </row>
    <row r="29" s="1" customFormat="1" ht="20" customHeight="1" spans="1:12">
      <c r="A29" s="18">
        <f t="shared" si="0"/>
        <v>23</v>
      </c>
      <c r="B29" s="18" t="s">
        <v>60</v>
      </c>
      <c r="C29" s="19">
        <v>45580</v>
      </c>
      <c r="D29" s="18" t="s">
        <v>66</v>
      </c>
      <c r="E29" s="18">
        <v>1554500</v>
      </c>
      <c r="F29" s="20"/>
      <c r="G29" s="21">
        <v>2</v>
      </c>
      <c r="H29" s="22">
        <f t="shared" si="2"/>
        <v>299.8375</v>
      </c>
      <c r="I29" s="22">
        <v>599.675</v>
      </c>
      <c r="J29" s="18" t="s">
        <v>67</v>
      </c>
      <c r="L29" s="34"/>
    </row>
    <row r="30" s="1" customFormat="1" ht="20" customHeight="1" spans="1:12">
      <c r="A30" s="18">
        <f t="shared" si="0"/>
        <v>24</v>
      </c>
      <c r="B30" s="18" t="s">
        <v>60</v>
      </c>
      <c r="C30" s="19">
        <v>45580</v>
      </c>
      <c r="D30" s="18" t="s">
        <v>68</v>
      </c>
      <c r="E30" s="18">
        <v>1612000</v>
      </c>
      <c r="F30" s="20"/>
      <c r="G30" s="21">
        <v>2</v>
      </c>
      <c r="H30" s="22">
        <f t="shared" si="2"/>
        <v>1157.62</v>
      </c>
      <c r="I30" s="22">
        <v>2315.24</v>
      </c>
      <c r="J30" s="18" t="s">
        <v>67</v>
      </c>
      <c r="L30" s="34"/>
    </row>
    <row r="31" s="1" customFormat="1" ht="20" customHeight="1" spans="1:12">
      <c r="A31" s="18">
        <f t="shared" si="0"/>
        <v>25</v>
      </c>
      <c r="B31" s="18" t="s">
        <v>69</v>
      </c>
      <c r="C31" s="19">
        <v>45562</v>
      </c>
      <c r="D31" s="18" t="s">
        <v>70</v>
      </c>
      <c r="E31" s="18">
        <v>8106235</v>
      </c>
      <c r="F31" s="20"/>
      <c r="G31" s="21">
        <v>5</v>
      </c>
      <c r="H31" s="22">
        <f t="shared" si="2"/>
        <v>858.15</v>
      </c>
      <c r="I31" s="22">
        <v>4290.75</v>
      </c>
      <c r="J31" s="35" t="s">
        <v>71</v>
      </c>
      <c r="L31" s="34"/>
    </row>
    <row r="32" s="1" customFormat="1" ht="20" customHeight="1" spans="1:12">
      <c r="A32" s="18">
        <f t="shared" si="0"/>
        <v>26</v>
      </c>
      <c r="B32" s="18" t="s">
        <v>69</v>
      </c>
      <c r="C32" s="19">
        <v>45562</v>
      </c>
      <c r="D32" s="18" t="s">
        <v>72</v>
      </c>
      <c r="E32" s="18">
        <v>8601060</v>
      </c>
      <c r="F32" s="20"/>
      <c r="G32" s="21">
        <v>5</v>
      </c>
      <c r="H32" s="22">
        <f t="shared" si="2"/>
        <v>155.769</v>
      </c>
      <c r="I32" s="22">
        <v>778.845</v>
      </c>
      <c r="J32" s="18" t="s">
        <v>71</v>
      </c>
      <c r="L32" s="34"/>
    </row>
    <row r="33" s="1" customFormat="1" ht="20" customHeight="1" spans="1:12">
      <c r="A33" s="18">
        <f t="shared" si="0"/>
        <v>27</v>
      </c>
      <c r="B33" s="18" t="s">
        <v>69</v>
      </c>
      <c r="C33" s="19">
        <v>45562</v>
      </c>
      <c r="D33" s="18" t="s">
        <v>73</v>
      </c>
      <c r="E33" s="18">
        <v>8601060</v>
      </c>
      <c r="F33" s="20"/>
      <c r="G33" s="21">
        <v>1</v>
      </c>
      <c r="H33" s="22">
        <f t="shared" si="2"/>
        <v>155.765</v>
      </c>
      <c r="I33" s="22">
        <v>155.765</v>
      </c>
      <c r="J33" s="18" t="s">
        <v>74</v>
      </c>
      <c r="L33" s="34"/>
    </row>
    <row r="34" s="1" customFormat="1" ht="20" customHeight="1" spans="1:12">
      <c r="A34" s="18">
        <f t="shared" si="0"/>
        <v>28</v>
      </c>
      <c r="B34" s="18" t="s">
        <v>69</v>
      </c>
      <c r="C34" s="19">
        <v>45562</v>
      </c>
      <c r="D34" s="18" t="s">
        <v>70</v>
      </c>
      <c r="E34" s="18">
        <v>8106235</v>
      </c>
      <c r="F34" s="20"/>
      <c r="G34" s="21">
        <v>1</v>
      </c>
      <c r="H34" s="22">
        <f t="shared" si="2"/>
        <v>858.145</v>
      </c>
      <c r="I34" s="22">
        <v>858.145</v>
      </c>
      <c r="J34" s="18" t="s">
        <v>74</v>
      </c>
      <c r="L34" s="34"/>
    </row>
    <row r="35" s="1" customFormat="1" ht="20" customHeight="1" spans="1:12">
      <c r="A35" s="18">
        <f t="shared" si="0"/>
        <v>29</v>
      </c>
      <c r="B35" s="18" t="s">
        <v>69</v>
      </c>
      <c r="C35" s="19">
        <v>45562</v>
      </c>
      <c r="D35" s="18" t="s">
        <v>75</v>
      </c>
      <c r="E35" s="18">
        <v>9342310</v>
      </c>
      <c r="F35" s="20"/>
      <c r="G35" s="21">
        <v>1</v>
      </c>
      <c r="H35" s="22">
        <f t="shared" si="2"/>
        <v>518</v>
      </c>
      <c r="I35" s="22">
        <v>518</v>
      </c>
      <c r="J35" s="18" t="s">
        <v>74</v>
      </c>
      <c r="L35" s="34"/>
    </row>
    <row r="36" s="1" customFormat="1" ht="20" customHeight="1" spans="1:12">
      <c r="A36" s="18">
        <f t="shared" si="0"/>
        <v>30</v>
      </c>
      <c r="B36" s="18" t="s">
        <v>69</v>
      </c>
      <c r="C36" s="19">
        <v>45562</v>
      </c>
      <c r="D36" s="18" t="s">
        <v>76</v>
      </c>
      <c r="E36" s="18">
        <v>9612000</v>
      </c>
      <c r="F36" s="20"/>
      <c r="G36" s="20">
        <v>1</v>
      </c>
      <c r="H36" s="22">
        <f t="shared" si="2"/>
        <v>302.485</v>
      </c>
      <c r="I36" s="22">
        <v>302.485</v>
      </c>
      <c r="J36" s="18" t="s">
        <v>67</v>
      </c>
      <c r="L36" s="34"/>
    </row>
    <row r="37" s="1" customFormat="1" ht="20" customHeight="1" spans="1:12">
      <c r="A37" s="18"/>
      <c r="B37" s="23" t="s">
        <v>69</v>
      </c>
      <c r="C37" s="19">
        <v>45562</v>
      </c>
      <c r="D37" s="23" t="s">
        <v>73</v>
      </c>
      <c r="E37" s="18">
        <v>8601060</v>
      </c>
      <c r="F37" s="20"/>
      <c r="G37" s="20">
        <v>1</v>
      </c>
      <c r="H37" s="22">
        <v>995.05</v>
      </c>
      <c r="I37" s="22">
        <v>155.77</v>
      </c>
      <c r="J37" s="18" t="s">
        <v>74</v>
      </c>
      <c r="K37" s="36"/>
      <c r="L37" s="34"/>
    </row>
    <row r="38" s="1" customFormat="1" ht="20" customHeight="1" spans="1:12">
      <c r="A38" s="18">
        <f t="shared" ref="A38:A50" si="3">ROW()-6</f>
        <v>32</v>
      </c>
      <c r="B38" s="18" t="s">
        <v>77</v>
      </c>
      <c r="C38" s="19">
        <v>45562</v>
      </c>
      <c r="D38" s="24" t="s">
        <v>78</v>
      </c>
      <c r="E38" s="18">
        <v>9346010</v>
      </c>
      <c r="F38" s="20"/>
      <c r="G38" s="20">
        <v>1</v>
      </c>
      <c r="H38" s="22">
        <f t="shared" ref="H38:H50" si="4">+I38/G38</f>
        <v>438.16</v>
      </c>
      <c r="I38" s="22">
        <v>438.16</v>
      </c>
      <c r="J38" s="18" t="s">
        <v>79</v>
      </c>
      <c r="L38" s="34"/>
    </row>
    <row r="39" s="1" customFormat="1" ht="20" customHeight="1" spans="1:12">
      <c r="A39" s="18">
        <f t="shared" si="3"/>
        <v>33</v>
      </c>
      <c r="B39" s="18" t="s">
        <v>77</v>
      </c>
      <c r="C39" s="19">
        <v>45573</v>
      </c>
      <c r="D39" s="24" t="s">
        <v>80</v>
      </c>
      <c r="E39" s="18">
        <v>4583500</v>
      </c>
      <c r="F39" s="20"/>
      <c r="G39" s="21">
        <v>5</v>
      </c>
      <c r="H39" s="22">
        <f t="shared" si="4"/>
        <v>92.13</v>
      </c>
      <c r="I39" s="22">
        <v>460.65</v>
      </c>
      <c r="J39" s="18" t="s">
        <v>81</v>
      </c>
      <c r="L39" s="34"/>
    </row>
    <row r="40" s="1" customFormat="1" ht="20" customHeight="1" spans="1:12">
      <c r="A40" s="18">
        <f t="shared" si="3"/>
        <v>34</v>
      </c>
      <c r="B40" s="18" t="s">
        <v>77</v>
      </c>
      <c r="C40" s="19">
        <v>45562</v>
      </c>
      <c r="D40" s="24" t="s">
        <v>82</v>
      </c>
      <c r="E40" s="18">
        <v>5528120</v>
      </c>
      <c r="F40" s="20"/>
      <c r="G40" s="20">
        <v>2</v>
      </c>
      <c r="H40" s="22">
        <f t="shared" si="4"/>
        <v>5291.2575</v>
      </c>
      <c r="I40" s="22">
        <v>10582.515</v>
      </c>
      <c r="J40" s="18" t="s">
        <v>83</v>
      </c>
      <c r="L40" s="34"/>
    </row>
    <row r="41" s="1" customFormat="1" ht="20" customHeight="1" spans="1:12">
      <c r="A41" s="18">
        <f t="shared" si="3"/>
        <v>35</v>
      </c>
      <c r="B41" s="18" t="s">
        <v>77</v>
      </c>
      <c r="C41" s="19">
        <v>45562</v>
      </c>
      <c r="D41" s="24" t="s">
        <v>84</v>
      </c>
      <c r="E41" s="18">
        <v>7187642</v>
      </c>
      <c r="F41" s="20"/>
      <c r="G41" s="21">
        <v>1</v>
      </c>
      <c r="H41" s="22">
        <f t="shared" si="4"/>
        <v>376.08</v>
      </c>
      <c r="I41" s="22">
        <v>376.08</v>
      </c>
      <c r="J41" s="18" t="s">
        <v>85</v>
      </c>
      <c r="L41" s="34"/>
    </row>
    <row r="42" s="1" customFormat="1" ht="20" customHeight="1" spans="1:12">
      <c r="A42" s="18">
        <f t="shared" si="3"/>
        <v>36</v>
      </c>
      <c r="B42" s="18" t="s">
        <v>77</v>
      </c>
      <c r="C42" s="19">
        <v>45562</v>
      </c>
      <c r="D42" s="18" t="s">
        <v>86</v>
      </c>
      <c r="E42" s="18">
        <v>2513000</v>
      </c>
      <c r="F42" s="20"/>
      <c r="G42" s="21">
        <v>2</v>
      </c>
      <c r="H42" s="22">
        <f t="shared" si="4"/>
        <v>78.2</v>
      </c>
      <c r="I42" s="22">
        <v>156.4</v>
      </c>
      <c r="J42" s="18" t="s">
        <v>87</v>
      </c>
      <c r="L42" s="34"/>
    </row>
    <row r="43" s="1" customFormat="1" ht="20" customHeight="1" spans="1:12">
      <c r="A43" s="18">
        <f t="shared" si="3"/>
        <v>37</v>
      </c>
      <c r="B43" s="18" t="s">
        <v>77</v>
      </c>
      <c r="C43" s="19">
        <v>45562</v>
      </c>
      <c r="D43" s="18" t="s">
        <v>31</v>
      </c>
      <c r="E43" s="18">
        <v>3140100</v>
      </c>
      <c r="F43" s="20"/>
      <c r="G43" s="20">
        <v>1</v>
      </c>
      <c r="H43" s="22">
        <f t="shared" si="4"/>
        <v>2460.635</v>
      </c>
      <c r="I43" s="22">
        <v>2460.635</v>
      </c>
      <c r="J43" s="18" t="s">
        <v>87</v>
      </c>
      <c r="L43" s="34"/>
    </row>
    <row r="44" s="1" customFormat="1" ht="20" customHeight="1" spans="1:12">
      <c r="A44" s="18">
        <f t="shared" si="3"/>
        <v>38</v>
      </c>
      <c r="B44" s="18" t="s">
        <v>77</v>
      </c>
      <c r="C44" s="19">
        <v>45562</v>
      </c>
      <c r="D44" s="18" t="s">
        <v>88</v>
      </c>
      <c r="E44" s="18">
        <v>7187269</v>
      </c>
      <c r="F44" s="20"/>
      <c r="G44" s="21">
        <v>1</v>
      </c>
      <c r="H44" s="22">
        <f t="shared" si="4"/>
        <v>167.16</v>
      </c>
      <c r="I44" s="22">
        <v>167.16</v>
      </c>
      <c r="J44" s="18" t="s">
        <v>87</v>
      </c>
      <c r="L44" s="34"/>
    </row>
    <row r="45" s="1" customFormat="1" ht="20" customHeight="1" spans="1:12">
      <c r="A45" s="18">
        <f t="shared" si="3"/>
        <v>39</v>
      </c>
      <c r="B45" s="18" t="s">
        <v>77</v>
      </c>
      <c r="C45" s="19">
        <v>45562</v>
      </c>
      <c r="D45" s="18" t="s">
        <v>70</v>
      </c>
      <c r="E45" s="18">
        <v>8106235</v>
      </c>
      <c r="F45" s="20"/>
      <c r="G45" s="21">
        <v>1</v>
      </c>
      <c r="H45" s="22">
        <f t="shared" si="4"/>
        <v>858.15</v>
      </c>
      <c r="I45" s="22">
        <v>858.15</v>
      </c>
      <c r="J45" s="18" t="s">
        <v>89</v>
      </c>
      <c r="L45" s="34"/>
    </row>
    <row r="46" s="1" customFormat="1" ht="20" customHeight="1" spans="1:12">
      <c r="A46" s="18">
        <f t="shared" si="3"/>
        <v>40</v>
      </c>
      <c r="B46" s="18" t="s">
        <v>77</v>
      </c>
      <c r="C46" s="19">
        <v>45562</v>
      </c>
      <c r="D46" s="18" t="s">
        <v>90</v>
      </c>
      <c r="E46" s="18">
        <v>4115000</v>
      </c>
      <c r="F46" s="20"/>
      <c r="G46" s="20">
        <v>2</v>
      </c>
      <c r="H46" s="22">
        <f t="shared" si="4"/>
        <v>63.4275</v>
      </c>
      <c r="I46" s="22">
        <v>126.855</v>
      </c>
      <c r="J46" s="18" t="s">
        <v>89</v>
      </c>
      <c r="L46" s="34"/>
    </row>
    <row r="47" s="1" customFormat="1" ht="20" customHeight="1" spans="1:12">
      <c r="A47" s="18">
        <f t="shared" si="3"/>
        <v>41</v>
      </c>
      <c r="B47" s="18" t="s">
        <v>77</v>
      </c>
      <c r="C47" s="19">
        <v>45562</v>
      </c>
      <c r="D47" s="18" t="s">
        <v>91</v>
      </c>
      <c r="E47" s="18">
        <v>2500200</v>
      </c>
      <c r="F47" s="20"/>
      <c r="G47" s="20">
        <v>1</v>
      </c>
      <c r="H47" s="22">
        <f t="shared" si="4"/>
        <v>787.2</v>
      </c>
      <c r="I47" s="22">
        <v>787.2</v>
      </c>
      <c r="J47" s="18" t="s">
        <v>81</v>
      </c>
      <c r="L47" s="34"/>
    </row>
    <row r="48" s="1" customFormat="1" ht="20" customHeight="1" spans="1:12">
      <c r="A48" s="18">
        <f t="shared" si="3"/>
        <v>42</v>
      </c>
      <c r="B48" s="18" t="s">
        <v>77</v>
      </c>
      <c r="C48" s="19">
        <v>45562</v>
      </c>
      <c r="D48" s="18" t="s">
        <v>92</v>
      </c>
      <c r="E48" s="18">
        <v>8602060</v>
      </c>
      <c r="F48" s="20"/>
      <c r="G48" s="21">
        <v>3</v>
      </c>
      <c r="H48" s="22">
        <f t="shared" si="4"/>
        <v>146.548333333333</v>
      </c>
      <c r="I48" s="22">
        <v>439.645</v>
      </c>
      <c r="J48" s="18" t="s">
        <v>89</v>
      </c>
      <c r="L48" s="34"/>
    </row>
    <row r="49" s="1" customFormat="1" ht="20" customHeight="1" spans="1:12">
      <c r="A49" s="18">
        <f t="shared" si="3"/>
        <v>43</v>
      </c>
      <c r="B49" s="18" t="s">
        <v>93</v>
      </c>
      <c r="C49" s="19">
        <v>45575</v>
      </c>
      <c r="D49" s="18" t="s">
        <v>94</v>
      </c>
      <c r="E49" s="18">
        <v>8808501</v>
      </c>
      <c r="F49" s="20"/>
      <c r="G49" s="21">
        <v>1</v>
      </c>
      <c r="H49" s="22">
        <f t="shared" si="4"/>
        <v>4375.975</v>
      </c>
      <c r="I49" s="22">
        <v>4375.975</v>
      </c>
      <c r="J49" s="18" t="s">
        <v>95</v>
      </c>
      <c r="L49" s="34"/>
    </row>
    <row r="50" s="1" customFormat="1" ht="20" customHeight="1" spans="1:12">
      <c r="A50" s="18">
        <f t="shared" si="3"/>
        <v>44</v>
      </c>
      <c r="B50" s="18" t="s">
        <v>93</v>
      </c>
      <c r="C50" s="19">
        <v>45575</v>
      </c>
      <c r="D50" s="18" t="s">
        <v>96</v>
      </c>
      <c r="E50" s="18">
        <v>8108235</v>
      </c>
      <c r="F50" s="20"/>
      <c r="G50" s="20">
        <v>2</v>
      </c>
      <c r="H50" s="22">
        <f t="shared" si="4"/>
        <v>1033.5</v>
      </c>
      <c r="I50" s="22">
        <v>2067</v>
      </c>
      <c r="J50" s="18" t="s">
        <v>95</v>
      </c>
      <c r="L50" s="34"/>
    </row>
    <row r="51" s="1" customFormat="1" ht="20" customHeight="1" spans="1:12">
      <c r="A51" s="18">
        <f t="shared" ref="A51:A57" si="5">ROW()-6</f>
        <v>45</v>
      </c>
      <c r="B51" s="18" t="s">
        <v>93</v>
      </c>
      <c r="C51" s="19">
        <v>45571</v>
      </c>
      <c r="D51" s="18" t="s">
        <v>97</v>
      </c>
      <c r="E51" s="18">
        <v>2500430</v>
      </c>
      <c r="F51" s="20"/>
      <c r="G51" s="20">
        <v>5</v>
      </c>
      <c r="H51" s="22">
        <v>321.106194690266</v>
      </c>
      <c r="I51" s="22">
        <v>1814.25</v>
      </c>
      <c r="J51" s="18" t="s">
        <v>67</v>
      </c>
      <c r="K51" s="36"/>
      <c r="L51" s="34"/>
    </row>
    <row r="52" s="1" customFormat="1" ht="20" customHeight="1" spans="1:12">
      <c r="A52" s="18">
        <f t="shared" si="5"/>
        <v>46</v>
      </c>
      <c r="B52" s="18" t="s">
        <v>93</v>
      </c>
      <c r="C52" s="19">
        <v>45571</v>
      </c>
      <c r="D52" s="18" t="s">
        <v>98</v>
      </c>
      <c r="E52" s="18">
        <v>1076500</v>
      </c>
      <c r="F52" s="20"/>
      <c r="G52" s="20">
        <v>1</v>
      </c>
      <c r="H52" s="22">
        <v>624.044247787611</v>
      </c>
      <c r="I52" s="22">
        <v>705.165</v>
      </c>
      <c r="J52" s="18" t="s">
        <v>99</v>
      </c>
      <c r="K52" s="36"/>
      <c r="L52" s="34"/>
    </row>
    <row r="53" s="1" customFormat="1" ht="20" customHeight="1" spans="1:12">
      <c r="A53" s="18">
        <f t="shared" si="5"/>
        <v>47</v>
      </c>
      <c r="B53" s="18" t="s">
        <v>93</v>
      </c>
      <c r="C53" s="19">
        <v>45571</v>
      </c>
      <c r="D53" s="18" t="s">
        <v>100</v>
      </c>
      <c r="E53" s="18">
        <v>1030500</v>
      </c>
      <c r="F53" s="20"/>
      <c r="G53" s="20">
        <v>1</v>
      </c>
      <c r="H53" s="22">
        <v>276.725663716814</v>
      </c>
      <c r="I53" s="22">
        <v>312.7</v>
      </c>
      <c r="J53" s="18" t="s">
        <v>101</v>
      </c>
      <c r="K53" s="36"/>
      <c r="L53" s="34"/>
    </row>
    <row r="54" s="1" customFormat="1" ht="20" customHeight="1" spans="1:12">
      <c r="A54" s="18">
        <f t="shared" si="5"/>
        <v>48</v>
      </c>
      <c r="B54" s="18" t="s">
        <v>93</v>
      </c>
      <c r="C54" s="19">
        <v>45571</v>
      </c>
      <c r="D54" s="18" t="s">
        <v>102</v>
      </c>
      <c r="E54" s="18">
        <v>7187877</v>
      </c>
      <c r="F54" s="20"/>
      <c r="G54" s="20">
        <v>1</v>
      </c>
      <c r="H54" s="22">
        <v>449.008849557522</v>
      </c>
      <c r="I54" s="22">
        <v>507.375</v>
      </c>
      <c r="J54" s="18" t="s">
        <v>103</v>
      </c>
      <c r="K54" s="36"/>
      <c r="L54" s="34"/>
    </row>
    <row r="55" s="1" customFormat="1" ht="20" customHeight="1" spans="1:12">
      <c r="A55" s="18">
        <f t="shared" si="5"/>
        <v>49</v>
      </c>
      <c r="B55" s="18" t="s">
        <v>93</v>
      </c>
      <c r="C55" s="19">
        <v>45571</v>
      </c>
      <c r="D55" s="18" t="s">
        <v>104</v>
      </c>
      <c r="E55" s="18">
        <v>1376500</v>
      </c>
      <c r="F55" s="20"/>
      <c r="G55" s="20">
        <v>1</v>
      </c>
      <c r="H55" s="22">
        <v>1188.73451327434</v>
      </c>
      <c r="I55" s="22">
        <v>1343.265</v>
      </c>
      <c r="J55" s="18" t="s">
        <v>105</v>
      </c>
      <c r="K55" s="36"/>
      <c r="L55" s="34"/>
    </row>
    <row r="56" s="1" customFormat="1" ht="20" customHeight="1" spans="1:12">
      <c r="A56" s="18">
        <f t="shared" si="5"/>
        <v>50</v>
      </c>
      <c r="B56" s="18" t="s">
        <v>43</v>
      </c>
      <c r="C56" s="19">
        <v>45561</v>
      </c>
      <c r="D56" s="18" t="s">
        <v>106</v>
      </c>
      <c r="E56" s="18">
        <v>1380500</v>
      </c>
      <c r="F56" s="20"/>
      <c r="G56" s="21">
        <v>1</v>
      </c>
      <c r="H56" s="22">
        <f>+I56/G56</f>
        <v>366.175</v>
      </c>
      <c r="I56" s="22">
        <v>366.175</v>
      </c>
      <c r="J56" s="18" t="s">
        <v>107</v>
      </c>
      <c r="L56" s="34"/>
    </row>
    <row r="57" s="1" customFormat="1" ht="20" customHeight="1" spans="1:12">
      <c r="A57" s="18">
        <f t="shared" si="5"/>
        <v>51</v>
      </c>
      <c r="B57" s="18" t="s">
        <v>60</v>
      </c>
      <c r="C57" s="19">
        <v>45586</v>
      </c>
      <c r="D57" s="18" t="s">
        <v>108</v>
      </c>
      <c r="E57" s="18">
        <v>3388500</v>
      </c>
      <c r="F57" s="20"/>
      <c r="G57" s="21">
        <v>1</v>
      </c>
      <c r="H57" s="22">
        <f>+I57/G57</f>
        <v>290.325</v>
      </c>
      <c r="I57" s="22">
        <v>290.325</v>
      </c>
      <c r="J57" s="18" t="s">
        <v>62</v>
      </c>
      <c r="L57" s="34"/>
    </row>
    <row r="58" s="2" customFormat="1" ht="20" customHeight="1" spans="1:12">
      <c r="A58" s="25"/>
      <c r="B58" s="25"/>
      <c r="C58" s="26"/>
      <c r="D58" s="27" t="s">
        <v>109</v>
      </c>
      <c r="E58" s="28"/>
      <c r="F58" s="28"/>
      <c r="G58" s="28"/>
      <c r="H58" s="29"/>
      <c r="I58" s="37">
        <f>SUM(I7:I57)</f>
        <v>144622.375</v>
      </c>
      <c r="J58" s="25"/>
      <c r="L58" s="38"/>
    </row>
    <row r="59" s="3" customFormat="1" customHeight="1" spans="1:9">
      <c r="A59" s="30" t="s">
        <v>110</v>
      </c>
      <c r="B59" s="30"/>
      <c r="C59" s="31"/>
      <c r="D59" s="32" t="s">
        <v>111</v>
      </c>
      <c r="E59" s="31"/>
      <c r="F59" s="31"/>
      <c r="G59" s="32" t="s">
        <v>112</v>
      </c>
      <c r="H59" s="31"/>
      <c r="I59" s="31"/>
    </row>
    <row r="60" s="3" customFormat="1" customHeight="1" spans="1:9">
      <c r="A60" s="30"/>
      <c r="B60" s="30"/>
      <c r="C60" s="31"/>
      <c r="D60" s="32"/>
      <c r="E60" s="31"/>
      <c r="F60" s="31"/>
      <c r="G60" s="32"/>
      <c r="H60" s="31"/>
      <c r="I60" s="31"/>
    </row>
    <row r="61" s="3" customFormat="1" customHeight="1" spans="1:4">
      <c r="A61" s="33" t="s">
        <v>113</v>
      </c>
      <c r="B61" s="33"/>
      <c r="C61" s="33"/>
      <c r="D61" s="33"/>
    </row>
    <row r="62" s="3" customFormat="1" customHeight="1" spans="1:4">
      <c r="A62" s="33" t="s">
        <v>114</v>
      </c>
      <c r="B62" s="33"/>
      <c r="C62" s="33"/>
      <c r="D62" s="33"/>
    </row>
    <row r="63" s="3" customFormat="1" customHeight="1" spans="1:16">
      <c r="A63" s="33" t="s">
        <v>115</v>
      </c>
      <c r="B63" s="33"/>
      <c r="C63" s="33"/>
      <c r="D63" s="33"/>
      <c r="J63" s="39"/>
      <c r="N63" s="40"/>
      <c r="O63" s="40"/>
      <c r="P63" s="40"/>
    </row>
  </sheetData>
  <autoFilter xmlns:etc="http://www.wps.cn/officeDocument/2017/etCustomData" ref="A6:P67" etc:filterBottomFollowUsedRange="0">
    <extLst/>
  </autoFilter>
  <sortState ref="A1:J61">
    <sortCondition ref="C7:C106"/>
  </sortState>
  <mergeCells count="9">
    <mergeCell ref="A1:J1"/>
    <mergeCell ref="A2:J2"/>
    <mergeCell ref="A4:D4"/>
    <mergeCell ref="A5:C5"/>
    <mergeCell ref="D58:H58"/>
    <mergeCell ref="A59:B59"/>
    <mergeCell ref="A61:D61"/>
    <mergeCell ref="A62:D62"/>
    <mergeCell ref="A63:D63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2024-10-22T06:21:18Z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068DC3DA6C49488C98BF39A74F7B2337</vt:lpwstr>
  </property>
</Properties>
</file>