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202409" sheetId="2" r:id="rId1"/>
  </sheets>
  <definedNames>
    <definedName name="_xlnm._FilterDatabase" localSheetId="0" hidden="1">'202409'!$A$6:$P$117</definedName>
    <definedName name="_xlnm.Print_Area" localSheetId="0">'202409'!$A$1:$J$113</definedName>
    <definedName name="_xlnm.Print_Titles" localSheetId="0">'202409'!$6:$6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<sst xmlns="http://schemas.openxmlformats.org/spreadsheetml/2006/main" count="329" uniqueCount="180">
  <si>
    <t>深圳市飞英达自动化设备有限公司</t>
  </si>
  <si>
    <t>9月对账单（8.21-9.20）</t>
  </si>
  <si>
    <r>
      <rPr>
        <sz val="10"/>
        <color theme="1"/>
        <rFont val="Arial"/>
        <charset val="134"/>
      </rPr>
      <t>TO</t>
    </r>
    <r>
      <rPr>
        <sz val="10"/>
        <color theme="1"/>
        <rFont val="宋体"/>
        <charset val="134"/>
      </rPr>
      <t>：深圳市海纳德自动化设备有限公司</t>
    </r>
  </si>
  <si>
    <r>
      <rPr>
        <sz val="10"/>
        <color theme="1"/>
        <rFont val="Arial"/>
        <charset val="134"/>
      </rPr>
      <t>From:</t>
    </r>
    <r>
      <rPr>
        <sz val="10"/>
        <color theme="1"/>
        <rFont val="宋体"/>
        <charset val="134"/>
      </rPr>
      <t>深圳市飞英达自动化设备有限公司</t>
    </r>
  </si>
  <si>
    <t>地址：深圳市龙岗区龙岗街道平南社区龙岗大道6038号五洲新天地3栋B区401四楼431室</t>
  </si>
  <si>
    <t>地址：深圳市坪山区坪山街道六和社区深汕路75号坪山经济发展有限公司商业楼101</t>
  </si>
  <si>
    <t>电话/传真：17520466242</t>
  </si>
  <si>
    <t>电话：王征阳13883658481</t>
  </si>
  <si>
    <t>序号</t>
  </si>
  <si>
    <t>合同号</t>
  </si>
  <si>
    <t>送货日期</t>
  </si>
  <si>
    <t>物料描述</t>
  </si>
  <si>
    <t>规格型号</t>
  </si>
  <si>
    <t>单位</t>
  </si>
  <si>
    <t>数量</t>
  </si>
  <si>
    <t>单价</t>
  </si>
  <si>
    <t>金额</t>
  </si>
  <si>
    <t>备注</t>
  </si>
  <si>
    <t>HND240815001</t>
  </si>
  <si>
    <t>SZ 电缆软管 内径48MM  每包25M</t>
  </si>
  <si>
    <t>上海达临</t>
  </si>
  <si>
    <t>SZ 电缆软管夹 用于内径48MM</t>
  </si>
  <si>
    <t>VX舒适型手柄，用于半圆形锁芯</t>
  </si>
  <si>
    <t>供电线，3极，100-240V AC 长度 3000mm ENEC/UL 认证</t>
  </si>
  <si>
    <t>AE 紧装式控制箱 W600H1000D250 7035</t>
  </si>
  <si>
    <t>正佳佰特
HND240813003</t>
  </si>
  <si>
    <t>并柜连接件 用于TS/TS,TS/PS 每包4个</t>
  </si>
  <si>
    <t>重庆正佳佰特HND240619002</t>
  </si>
  <si>
    <t>HND240821001</t>
  </si>
  <si>
    <t>SO2845 200mm底座用于PS4206，用于1200W600D PS</t>
  </si>
  <si>
    <t>正佳佰特HND240808003</t>
  </si>
  <si>
    <t>SZ 电缆软管 内径16MM</t>
  </si>
  <si>
    <t>SZ 电缆软管夹 用于内径16MM 每包20个</t>
  </si>
  <si>
    <t>PS 惯性滚轮用于 PS/ES/PC 每包10个</t>
  </si>
  <si>
    <t>云南康电HND240819013</t>
  </si>
  <si>
    <t>PSS机柜082008 7035 2.5mm镀锌安装板 前后 单门</t>
  </si>
  <si>
    <t>正佳佰特HND240819008</t>
  </si>
  <si>
    <t>PS SMART 机柜 102006 7035 2.5mm镀锌安装板 双门</t>
  </si>
  <si>
    <t>侧板 PS SMART SW 2008 7035 橘纹</t>
  </si>
  <si>
    <t>PS 并柜件 每包6个</t>
  </si>
  <si>
    <t>AE 紧装式控制箱 W300H300D210 7035</t>
  </si>
  <si>
    <t>TS 单门 0820 RAL7035</t>
  </si>
  <si>
    <t>正佳佰特HND240530004</t>
  </si>
  <si>
    <t>KL 接线箱 W200H200D80 RAL7035</t>
  </si>
  <si>
    <t>正佳佰特HND240823001</t>
  </si>
  <si>
    <t>HND240807001</t>
  </si>
  <si>
    <t>SK 风扇过滤器，斜流风叶, 115V,50/60Hz,20/25CMH</t>
  </si>
  <si>
    <t>无锡图川，含空运费106元HND240801002</t>
  </si>
  <si>
    <t>非标门板</t>
  </si>
  <si>
    <t>Y358776 / 8013109</t>
  </si>
  <si>
    <t>华美达
HND240807006</t>
  </si>
  <si>
    <t>HND240816001</t>
  </si>
  <si>
    <t>IW 承板 可拉出</t>
  </si>
  <si>
    <t>HND240828001</t>
  </si>
  <si>
    <t>AE 紧装式控制箱 W760H760D300 7035</t>
  </si>
  <si>
    <t>无锡图川HND240821006</t>
  </si>
  <si>
    <t>KL 接线箱 W200H150D120 RAL7035</t>
  </si>
  <si>
    <t>无锡图川HND240822008</t>
  </si>
  <si>
    <t>TS 机柜 102005 7035</t>
  </si>
  <si>
    <t>华美达HND240823007</t>
  </si>
  <si>
    <t>HND240524001</t>
  </si>
  <si>
    <t>SK RITTAL 壁装式顶</t>
  </si>
  <si>
    <t>HND240606001</t>
  </si>
  <si>
    <t>SV母线式熔丝座</t>
  </si>
  <si>
    <t>PS 门控开关,带连接电缆</t>
  </si>
  <si>
    <t>卡伯耐特HND240805002</t>
  </si>
  <si>
    <t>TS 安全锁芯以及按钮锁芯</t>
  </si>
  <si>
    <t>TS 部分安装板 500x775</t>
  </si>
  <si>
    <t>达临</t>
  </si>
  <si>
    <t>KL 终点 箱  RAL 7035</t>
  </si>
  <si>
    <t>康瑞德机电HND240827001</t>
  </si>
  <si>
    <t>SBUC Smart 风扇过滤器200m³/h 230V 50/60Hz</t>
  </si>
  <si>
    <t>上海达临HND240828002</t>
  </si>
  <si>
    <t>SBUC 出风过滤器外形255mm</t>
  </si>
  <si>
    <t>HND240909001</t>
  </si>
  <si>
    <t>PS 电缆导入套管 最大直径 13 每包25个</t>
  </si>
  <si>
    <t>无锡图川HND240904002</t>
  </si>
  <si>
    <t>AE 紧装式控制箱 W500H700D250 7035</t>
  </si>
  <si>
    <t>卡伯耐特HND240903002</t>
  </si>
  <si>
    <t>KL 终点箱  RAL 7035</t>
  </si>
  <si>
    <t>AE 紧装式控制箱 W500H500D210 7035</t>
  </si>
  <si>
    <t>风扇过滤单元 115w 700m3/h</t>
  </si>
  <si>
    <t>AE 紧装式控制箱 W380H380D210 7035</t>
  </si>
  <si>
    <t>华美达HND240905007</t>
  </si>
  <si>
    <t>华美达HND240906004</t>
  </si>
  <si>
    <t>HND240904001</t>
  </si>
  <si>
    <t>SK 出风过滤器 用于 3240</t>
  </si>
  <si>
    <t>SZ ergoform 标准型锁系统 RAL7035</t>
  </si>
  <si>
    <t>备货</t>
  </si>
  <si>
    <t>TS 垂直并柜固定件 每包8个</t>
  </si>
  <si>
    <t>无锡图川HND240830005</t>
  </si>
  <si>
    <t>TS 机柜 122006 W/O MPL 7035</t>
  </si>
  <si>
    <t>卡伯耐特HND240830008</t>
  </si>
  <si>
    <t>TS 机柜 082006 7035 无安装板</t>
  </si>
  <si>
    <t>90°角连接件，系统120</t>
  </si>
  <si>
    <t>正佳佰特HND240902002</t>
  </si>
  <si>
    <t>SK新型加热器,86-100 W 110-240V,50/60Hz</t>
  </si>
  <si>
    <t>无锡图川HND240902006</t>
  </si>
  <si>
    <t>PS SMART 机柜 082005 7035 2.5mm镀锌安装板 单门</t>
  </si>
  <si>
    <t>无锡图川HND240903001</t>
  </si>
  <si>
    <t>非标机柜</t>
  </si>
  <si>
    <t>Y359068 / 8012709</t>
  </si>
  <si>
    <t>康瑞德机电HND240807002</t>
  </si>
  <si>
    <t>TS 侧板 2010 7035 可用螺钉固定</t>
  </si>
  <si>
    <t>空调 RTT 1000W 230V 60HZ RM/CC</t>
  </si>
  <si>
    <t>DK 安装角规 ,L型 42U 每包2个</t>
  </si>
  <si>
    <t>DK 安装角支架 用于TS</t>
  </si>
  <si>
    <t>螺钉包   50pcs/bag</t>
  </si>
  <si>
    <t>SK 风扇过滤器，斜流风叶,400V,3~,700/770CMH</t>
  </si>
  <si>
    <t>卡伯耐特HND240830009</t>
  </si>
  <si>
    <t>SK 风扇过滤器，斜流风叶, 24V(DC),180CMH</t>
  </si>
  <si>
    <t>SK 风扇过滤器，斜流风叶,24V(DC), 20CMH</t>
  </si>
  <si>
    <t>TS 底座部件 前后 每包2个</t>
  </si>
  <si>
    <t>昆明凯诺思HND240626002</t>
  </si>
  <si>
    <t>华美达HND240830006</t>
  </si>
  <si>
    <t>HND240701001</t>
  </si>
  <si>
    <t>TS 底座侧板 RAL7022 TXT 每包2个</t>
  </si>
  <si>
    <t>正佳佰特HND240628010</t>
  </si>
  <si>
    <t>TS 水平线管 60mm固定</t>
  </si>
  <si>
    <t>华美达HND240819002</t>
  </si>
  <si>
    <t>PS SMART 机柜 122006 7035 2.5mm镀锌安装板 双门</t>
  </si>
  <si>
    <t>凯诺思HND240826006</t>
  </si>
  <si>
    <t>TS支撑条，长度：540mm，用于VX、TS、VX、SE、TP、AX</t>
  </si>
  <si>
    <t>AE 紧装式控制箱 W600H600D210 7035</t>
  </si>
  <si>
    <t>AE 紧装式控制箱 W500H500D300 7035</t>
  </si>
  <si>
    <t>华美达HND240827003</t>
  </si>
  <si>
    <t>HND240912001</t>
  </si>
  <si>
    <t>AE 紧装式控制箱 W1000H1000D300 7035</t>
  </si>
  <si>
    <t>昆明凯诺思HND240906002</t>
  </si>
  <si>
    <t>SV 连接适配器 800A 690V 3 极</t>
  </si>
  <si>
    <t>图川HND240902001</t>
  </si>
  <si>
    <t>SK Blue e +不锈钢变频空调，1.6kW,110-240V,380-48</t>
  </si>
  <si>
    <t>上海达临电气有限公司HND240626001</t>
  </si>
  <si>
    <t>SV MINI-PLS 底部槽形件 700MM</t>
  </si>
  <si>
    <t>康瑞德机电HND240904008</t>
  </si>
  <si>
    <t>SV MINI-PLS 盖板 250MM</t>
  </si>
  <si>
    <t>SV MINI-PLS 母线支撑</t>
  </si>
  <si>
    <t>SV MINI-PLS 端盖</t>
  </si>
  <si>
    <t>SV MINI-PLS 连接适配器</t>
  </si>
  <si>
    <t>SV NH熔丝断路器</t>
  </si>
  <si>
    <t>MINI-PLS 母线适配器</t>
  </si>
  <si>
    <t>SK 温度调节器</t>
  </si>
  <si>
    <t>SK Blue e+侧装空调, 2600W</t>
  </si>
  <si>
    <t>SK新型加热器,23~30 W 110-240V,50/60Hz</t>
  </si>
  <si>
    <t>卡伯耐特HND240902008</t>
  </si>
  <si>
    <t>标准灯 14W 230V</t>
  </si>
  <si>
    <t>SV NH-加载隔离GR.00, 160A, 690V</t>
  </si>
  <si>
    <t>卡伯耐特HND240906007</t>
  </si>
  <si>
    <t>SV 连接适配器 1600A,690V</t>
  </si>
  <si>
    <t>SV 母线底板 长700mm 一包二个</t>
  </si>
  <si>
    <t>TS 机柜 082008 无安装板</t>
  </si>
  <si>
    <t>卡伯耐特HND240909007</t>
  </si>
  <si>
    <t>TS 冲孔型材 用于外部 机柜宽/深 600MM 每包4个</t>
  </si>
  <si>
    <t>空调 RTT 1500W 460V-3 60HZ WM/CC</t>
  </si>
  <si>
    <t>凯诺思HND240909009</t>
  </si>
  <si>
    <t>HND240914001</t>
  </si>
  <si>
    <t>SO 100MM底座 用于  PS4806</t>
  </si>
  <si>
    <t>正佳佰特HND240905006</t>
  </si>
  <si>
    <t>风扇过滤单元,500m³/h 230V RAL7035</t>
  </si>
  <si>
    <t>TS 底座部件 前后</t>
  </si>
  <si>
    <t>无锡图川HND240913002</t>
  </si>
  <si>
    <t>TS 底座侧面护板 高100MM 7022
 用于深度600MM 每包2个</t>
  </si>
  <si>
    <t>螺钉5.5 X 13 梅花 T30 每包300个</t>
  </si>
  <si>
    <t>华美达HND240903009</t>
  </si>
  <si>
    <t>灯 900 lumen 24V DC</t>
  </si>
  <si>
    <t>门位开关带线</t>
  </si>
  <si>
    <t>供电线，2极，24V DC（每包5根）</t>
  </si>
  <si>
    <t>SK 风扇过滤器，斜流风叶, 230V,50/60Hz,55/66CMH</t>
  </si>
  <si>
    <t>显示器 PZRIX0H003</t>
  </si>
  <si>
    <t>云南康电HND240914005</t>
  </si>
  <si>
    <t>SZ A3 线路图盒</t>
  </si>
  <si>
    <t>卡伯耐特HND240829003</t>
  </si>
  <si>
    <t>SK 出风过滤器 用于 3237</t>
  </si>
  <si>
    <t>9月份应收合计</t>
  </si>
  <si>
    <t>制单人：张红云</t>
  </si>
  <si>
    <t>审核人：陈小芳</t>
  </si>
  <si>
    <t>客户确认：</t>
  </si>
  <si>
    <t>收款信息：公司名称：深圳市飞英达自动化设备有限公司</t>
  </si>
  <si>
    <t>开户行：招商银行股份有限公司深圳龙岗支行</t>
  </si>
  <si>
    <t>账号：755955272210301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</si>
</sst>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  <numFmt numFmtId="177" formatCode="0.00;[Red]0.00"/>
  </numFmts>
  <fonts count="32">
    <font>
      <sz val="10"/>
      <name val="Arial"/>
      <charset val="134"/>
    </font>
    <font>
      <sz val="10"/>
      <color rgb="FFFF0000"/>
      <name val="Arial"/>
      <charset val="134"/>
    </font>
    <font>
      <sz val="10"/>
      <color theme="1"/>
      <name val="Arial"/>
      <charset val="134"/>
    </font>
    <font>
      <sz val="11"/>
      <color theme="1"/>
      <name val="Arial"/>
      <charset val="134"/>
    </font>
    <font>
      <sz val="16"/>
      <color theme="1"/>
      <name val="宋体"/>
      <charset val="134"/>
    </font>
    <font>
      <sz val="18"/>
      <color theme="1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Arial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6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51"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1" fillId="2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176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vertical="center"/>
    </xf>
    <xf numFmtId="176" fontId="6" fillId="0" borderId="0" xfId="0" applyNumberFormat="1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>
      <alignment vertical="center"/>
    </xf>
    <xf numFmtId="176" fontId="6" fillId="0" borderId="0" xfId="0" applyNumberFormat="1" applyFont="1" applyFill="1" applyAlignment="1">
      <alignment horizontal="left" vertical="center"/>
    </xf>
    <xf numFmtId="176" fontId="6" fillId="0" borderId="0" xfId="0" applyNumberFormat="1" applyFont="1" applyFill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58" fontId="8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177" fontId="7" fillId="0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58" fontId="8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176" fontId="7" fillId="2" borderId="2" xfId="0" applyNumberFormat="1" applyFont="1" applyFill="1" applyBorder="1" applyAlignment="1">
      <alignment horizontal="center" vertical="center"/>
    </xf>
    <xf numFmtId="177" fontId="7" fillId="2" borderId="2" xfId="0" applyNumberFormat="1" applyFont="1" applyFill="1" applyBorder="1" applyAlignment="1">
      <alignment horizontal="center" vertical="center"/>
    </xf>
    <xf numFmtId="58" fontId="1" fillId="0" borderId="0" xfId="0" applyNumberFormat="1" applyFont="1" applyFill="1">
      <alignment vertical="center"/>
    </xf>
    <xf numFmtId="40" fontId="7" fillId="0" borderId="2" xfId="0" applyNumberFormat="1" applyFont="1" applyFill="1" applyBorder="1" applyAlignment="1">
      <alignment horizontal="center" vertical="center" wrapText="1"/>
    </xf>
    <xf numFmtId="58" fontId="1" fillId="2" borderId="0" xfId="0" applyNumberFormat="1" applyFont="1" applyFill="1">
      <alignment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177" fontId="7" fillId="0" borderId="5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58" fontId="9" fillId="0" borderId="2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176" fontId="10" fillId="0" borderId="0" xfId="0" applyNumberFormat="1" applyFont="1" applyFill="1" applyAlignment="1">
      <alignment horizontal="left"/>
    </xf>
    <xf numFmtId="0" fontId="3" fillId="0" borderId="0" xfId="0" applyFont="1" applyFill="1" applyAlignment="1"/>
    <xf numFmtId="0" fontId="10" fillId="0" borderId="0" xfId="0" applyFont="1" applyFill="1" applyAlignment="1"/>
    <xf numFmtId="176" fontId="10" fillId="0" borderId="0" xfId="0" applyNumberFormat="1" applyFont="1" applyFill="1" applyAlignment="1">
      <alignment horizontal="left" vertical="center"/>
    </xf>
    <xf numFmtId="177" fontId="9" fillId="0" borderId="2" xfId="0" applyNumberFormat="1" applyFont="1" applyFill="1" applyBorder="1" applyAlignment="1">
      <alignment horizontal="center" vertical="center"/>
    </xf>
    <xf numFmtId="0" fontId="10" fillId="0" borderId="0" xfId="0" applyFont="1" applyFill="1">
      <alignment vertical="center"/>
    </xf>
    <xf numFmtId="0" fontId="11" fillId="0" borderId="0" xfId="0" applyNumberFormat="1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C000"/>
      <color rgb="00FFFF00"/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7"/>
  <sheetViews>
    <sheetView tabSelected="1" topLeftCell="A98" workbookViewId="0">
      <selection activeCell="E115" sqref="E115"/>
    </sheetView>
  </sheetViews>
  <sheetFormatPr defaultColWidth="10.2857142857143" defaultRowHeight="15" customHeight="1"/>
  <cols>
    <col min="1" max="1" width="6.42857142857143" style="5" customWidth="1"/>
    <col min="2" max="2" width="17.2857142857143" style="3" customWidth="1"/>
    <col min="3" max="3" width="14.2857142857143" style="6" customWidth="1"/>
    <col min="4" max="4" width="41.1428571428571" style="3" customWidth="1"/>
    <col min="5" max="5" width="12.8571428571429" style="3" customWidth="1"/>
    <col min="6" max="6" width="6.28571428571429" style="3" customWidth="1"/>
    <col min="7" max="7" width="9.85714285714286" style="3" customWidth="1"/>
    <col min="8" max="8" width="10.4285714285714" style="3" customWidth="1"/>
    <col min="9" max="9" width="13.1428571428571" style="3" customWidth="1"/>
    <col min="10" max="10" width="28.8571428571429" style="3" customWidth="1"/>
    <col min="11" max="11" width="17.8571428571429" style="3" customWidth="1"/>
    <col min="12" max="14" width="12.8571428571429" style="3"/>
    <col min="15" max="16" width="10.2857142857143" style="3"/>
    <col min="17" max="17" width="10.5714285714286" style="3"/>
    <col min="18" max="18" width="11.7142857142857" style="3"/>
    <col min="19" max="19" width="10.5714285714286" style="3"/>
    <col min="20" max="16384" width="10.2857142857143" style="3"/>
  </cols>
  <sheetData>
    <row r="1" ht="23" customHeight="1" spans="1:10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</row>
    <row r="2" ht="23" customHeight="1" spans="1:10">
      <c r="A2" s="9" t="s">
        <v>1</v>
      </c>
      <c r="B2" s="10"/>
      <c r="C2" s="11"/>
      <c r="D2" s="10"/>
      <c r="E2" s="10"/>
      <c r="F2" s="10"/>
      <c r="G2" s="10"/>
      <c r="H2" s="10"/>
      <c r="I2" s="10"/>
      <c r="J2" s="10"/>
    </row>
    <row r="3" customHeight="1" spans="1:5">
      <c r="A3" s="12" t="s">
        <v>2</v>
      </c>
      <c r="B3" s="12"/>
      <c r="E3" s="3" t="s">
        <v>3</v>
      </c>
    </row>
    <row r="4" customHeight="1" spans="1:7">
      <c r="A4" s="13" t="s">
        <v>4</v>
      </c>
      <c r="B4" s="14"/>
      <c r="C4" s="15"/>
      <c r="D4" s="14"/>
      <c r="E4" s="16" t="s">
        <v>5</v>
      </c>
      <c r="F4" s="16"/>
      <c r="G4" s="16"/>
    </row>
    <row r="5" customHeight="1" spans="1:7">
      <c r="A5" s="17" t="s">
        <v>6</v>
      </c>
      <c r="B5" s="17"/>
      <c r="C5" s="18"/>
      <c r="E5" s="16" t="s">
        <v>7</v>
      </c>
      <c r="F5" s="16"/>
      <c r="G5" s="16"/>
    </row>
    <row r="6" ht="22" customHeight="1" spans="1:10">
      <c r="A6" s="19" t="s">
        <v>8</v>
      </c>
      <c r="B6" s="20" t="s">
        <v>9</v>
      </c>
      <c r="C6" s="20" t="s">
        <v>10</v>
      </c>
      <c r="D6" s="20" t="s">
        <v>11</v>
      </c>
      <c r="E6" s="20" t="s">
        <v>12</v>
      </c>
      <c r="F6" s="20" t="s">
        <v>13</v>
      </c>
      <c r="G6" s="20" t="s">
        <v>14</v>
      </c>
      <c r="H6" s="20" t="s">
        <v>15</v>
      </c>
      <c r="I6" s="20" t="s">
        <v>16</v>
      </c>
      <c r="J6" s="20" t="s">
        <v>17</v>
      </c>
    </row>
    <row r="7" s="1" customFormat="1" ht="20" customHeight="1" spans="1:12">
      <c r="A7" s="21">
        <f t="shared" ref="A7:A70" si="0">ROW()-6</f>
        <v>1</v>
      </c>
      <c r="B7" s="21" t="s">
        <v>18</v>
      </c>
      <c r="C7" s="22">
        <v>45525</v>
      </c>
      <c r="D7" s="21" t="s">
        <v>19</v>
      </c>
      <c r="E7" s="21">
        <v>2590000</v>
      </c>
      <c r="F7" s="23"/>
      <c r="G7" s="24">
        <v>1</v>
      </c>
      <c r="H7" s="25">
        <f>+I7/G7</f>
        <v>1019.51</v>
      </c>
      <c r="I7" s="25">
        <v>1019.51</v>
      </c>
      <c r="J7" s="21" t="s">
        <v>20</v>
      </c>
      <c r="L7" s="31"/>
    </row>
    <row r="8" s="1" customFormat="1" ht="20" customHeight="1" spans="1:12">
      <c r="A8" s="21">
        <f t="shared" si="0"/>
        <v>2</v>
      </c>
      <c r="B8" s="21" t="s">
        <v>18</v>
      </c>
      <c r="C8" s="22">
        <v>45525</v>
      </c>
      <c r="D8" s="21" t="s">
        <v>21</v>
      </c>
      <c r="E8" s="21">
        <v>2592000</v>
      </c>
      <c r="F8" s="23"/>
      <c r="G8" s="23">
        <v>1</v>
      </c>
      <c r="H8" s="25">
        <f t="shared" ref="H8:H43" si="1">+I8/G8</f>
        <v>598.83</v>
      </c>
      <c r="I8" s="25">
        <v>598.83</v>
      </c>
      <c r="J8" s="21" t="s">
        <v>20</v>
      </c>
      <c r="L8" s="31"/>
    </row>
    <row r="9" s="1" customFormat="1" ht="20" customHeight="1" spans="1:12">
      <c r="A9" s="21">
        <f t="shared" si="0"/>
        <v>3</v>
      </c>
      <c r="B9" s="21" t="s">
        <v>18</v>
      </c>
      <c r="C9" s="22">
        <v>45525</v>
      </c>
      <c r="D9" s="21" t="s">
        <v>22</v>
      </c>
      <c r="E9" s="21">
        <v>8618250</v>
      </c>
      <c r="F9" s="23"/>
      <c r="G9" s="23">
        <v>1</v>
      </c>
      <c r="H9" s="25">
        <f t="shared" si="1"/>
        <v>326.47</v>
      </c>
      <c r="I9" s="25">
        <v>326.47</v>
      </c>
      <c r="J9" s="21" t="s">
        <v>20</v>
      </c>
      <c r="L9" s="31"/>
    </row>
    <row r="10" s="1" customFormat="1" ht="20" customHeight="1" spans="1:12">
      <c r="A10" s="21">
        <f t="shared" si="0"/>
        <v>4</v>
      </c>
      <c r="B10" s="21" t="s">
        <v>18</v>
      </c>
      <c r="C10" s="22">
        <v>45525</v>
      </c>
      <c r="D10" s="21" t="s">
        <v>23</v>
      </c>
      <c r="E10" s="21">
        <v>2500500</v>
      </c>
      <c r="F10" s="23"/>
      <c r="G10" s="24">
        <v>67</v>
      </c>
      <c r="H10" s="25">
        <f t="shared" si="1"/>
        <v>259.6</v>
      </c>
      <c r="I10" s="25">
        <v>17393.2</v>
      </c>
      <c r="J10" s="21" t="s">
        <v>20</v>
      </c>
      <c r="L10" s="31"/>
    </row>
    <row r="11" s="1" customFormat="1" ht="20" customHeight="1" spans="1:12">
      <c r="A11" s="21">
        <f t="shared" si="0"/>
        <v>5</v>
      </c>
      <c r="B11" s="21" t="s">
        <v>18</v>
      </c>
      <c r="C11" s="22">
        <v>45525</v>
      </c>
      <c r="D11" s="21" t="s">
        <v>24</v>
      </c>
      <c r="E11" s="21">
        <v>1090500</v>
      </c>
      <c r="F11" s="23"/>
      <c r="G11" s="24">
        <v>3</v>
      </c>
      <c r="H11" s="25">
        <f t="shared" si="1"/>
        <v>1008.82</v>
      </c>
      <c r="I11" s="25">
        <v>3026.46</v>
      </c>
      <c r="J11" s="21" t="s">
        <v>25</v>
      </c>
      <c r="L11" s="31"/>
    </row>
    <row r="12" s="1" customFormat="1" ht="20" customHeight="1" spans="1:12">
      <c r="A12" s="21">
        <f t="shared" si="0"/>
        <v>6</v>
      </c>
      <c r="B12" s="21" t="s">
        <v>18</v>
      </c>
      <c r="C12" s="22">
        <v>45525</v>
      </c>
      <c r="D12" s="21" t="s">
        <v>26</v>
      </c>
      <c r="E12" s="21">
        <v>4582500</v>
      </c>
      <c r="F12" s="23"/>
      <c r="G12" s="24">
        <v>1</v>
      </c>
      <c r="H12" s="25">
        <f t="shared" si="1"/>
        <v>56.28</v>
      </c>
      <c r="I12" s="25">
        <v>56.28</v>
      </c>
      <c r="J12" s="21" t="s">
        <v>27</v>
      </c>
      <c r="L12" s="31"/>
    </row>
    <row r="13" s="1" customFormat="1" ht="20" customHeight="1" spans="1:12">
      <c r="A13" s="21">
        <f t="shared" si="0"/>
        <v>7</v>
      </c>
      <c r="B13" s="21" t="s">
        <v>28</v>
      </c>
      <c r="C13" s="22">
        <v>45526</v>
      </c>
      <c r="D13" s="21" t="s">
        <v>29</v>
      </c>
      <c r="E13" s="21">
        <v>2845200</v>
      </c>
      <c r="F13" s="23"/>
      <c r="G13" s="23">
        <v>1</v>
      </c>
      <c r="H13" s="25">
        <f t="shared" si="1"/>
        <v>599.77</v>
      </c>
      <c r="I13" s="25">
        <v>599.77</v>
      </c>
      <c r="J13" s="21" t="s">
        <v>30</v>
      </c>
      <c r="L13" s="31"/>
    </row>
    <row r="14" s="1" customFormat="1" ht="20" customHeight="1" spans="1:12">
      <c r="A14" s="21">
        <f t="shared" si="0"/>
        <v>8</v>
      </c>
      <c r="B14" s="21" t="s">
        <v>18</v>
      </c>
      <c r="C14" s="22">
        <v>45531</v>
      </c>
      <c r="D14" s="21" t="s">
        <v>31</v>
      </c>
      <c r="E14" s="21">
        <v>2595000</v>
      </c>
      <c r="F14" s="23"/>
      <c r="G14" s="23">
        <v>2</v>
      </c>
      <c r="H14" s="25">
        <f t="shared" si="1"/>
        <v>416.02</v>
      </c>
      <c r="I14" s="25">
        <v>832.04</v>
      </c>
      <c r="J14" s="21" t="s">
        <v>20</v>
      </c>
      <c r="L14" s="31"/>
    </row>
    <row r="15" s="1" customFormat="1" ht="20" customHeight="1" spans="1:12">
      <c r="A15" s="21">
        <f t="shared" si="0"/>
        <v>9</v>
      </c>
      <c r="B15" s="21" t="s">
        <v>18</v>
      </c>
      <c r="C15" s="22">
        <v>45531</v>
      </c>
      <c r="D15" s="21" t="s">
        <v>32</v>
      </c>
      <c r="E15" s="21">
        <v>2593000</v>
      </c>
      <c r="F15" s="23"/>
      <c r="G15" s="24">
        <v>2</v>
      </c>
      <c r="H15" s="25">
        <f t="shared" si="1"/>
        <v>307.82</v>
      </c>
      <c r="I15" s="25">
        <v>615.64</v>
      </c>
      <c r="J15" s="21" t="s">
        <v>20</v>
      </c>
      <c r="L15" s="31"/>
    </row>
    <row r="16" s="1" customFormat="1" ht="20" customHeight="1" spans="1:12">
      <c r="A16" s="21">
        <f t="shared" si="0"/>
        <v>10</v>
      </c>
      <c r="B16" s="21" t="s">
        <v>28</v>
      </c>
      <c r="C16" s="22">
        <v>45531</v>
      </c>
      <c r="D16" s="21" t="s">
        <v>33</v>
      </c>
      <c r="E16" s="21">
        <v>4538000</v>
      </c>
      <c r="F16" s="23"/>
      <c r="G16" s="23">
        <v>2</v>
      </c>
      <c r="H16" s="25">
        <f t="shared" si="1"/>
        <v>445.87</v>
      </c>
      <c r="I16" s="25">
        <v>891.74</v>
      </c>
      <c r="J16" s="21" t="s">
        <v>34</v>
      </c>
      <c r="L16" s="31"/>
    </row>
    <row r="17" s="1" customFormat="1" ht="20" customHeight="1" spans="1:12">
      <c r="A17" s="21">
        <f t="shared" si="0"/>
        <v>11</v>
      </c>
      <c r="B17" s="21" t="s">
        <v>28</v>
      </c>
      <c r="C17" s="22">
        <v>45531</v>
      </c>
      <c r="D17" s="21" t="s">
        <v>35</v>
      </c>
      <c r="E17" s="21">
        <v>7187748</v>
      </c>
      <c r="F17" s="23"/>
      <c r="G17" s="24">
        <v>1</v>
      </c>
      <c r="H17" s="25">
        <f t="shared" si="1"/>
        <v>2788.43</v>
      </c>
      <c r="I17" s="25">
        <v>2788.43</v>
      </c>
      <c r="J17" s="21" t="s">
        <v>36</v>
      </c>
      <c r="L17" s="31"/>
    </row>
    <row r="18" s="1" customFormat="1" ht="20" customHeight="1" spans="1:12">
      <c r="A18" s="21">
        <f t="shared" si="0"/>
        <v>12</v>
      </c>
      <c r="B18" s="21" t="s">
        <v>28</v>
      </c>
      <c r="C18" s="22">
        <v>45531</v>
      </c>
      <c r="D18" s="21" t="s">
        <v>37</v>
      </c>
      <c r="E18" s="21">
        <v>7187006</v>
      </c>
      <c r="F18" s="23"/>
      <c r="G18" s="24">
        <v>2</v>
      </c>
      <c r="H18" s="25">
        <f t="shared" si="1"/>
        <v>3056.74</v>
      </c>
      <c r="I18" s="25">
        <v>6113.48</v>
      </c>
      <c r="J18" s="21" t="s">
        <v>36</v>
      </c>
      <c r="L18" s="31"/>
    </row>
    <row r="19" s="1" customFormat="1" ht="20" customHeight="1" spans="1:12">
      <c r="A19" s="21">
        <f t="shared" si="0"/>
        <v>13</v>
      </c>
      <c r="B19" s="21" t="s">
        <v>28</v>
      </c>
      <c r="C19" s="22">
        <v>45531</v>
      </c>
      <c r="D19" s="21" t="s">
        <v>38</v>
      </c>
      <c r="E19" s="21">
        <v>7187807</v>
      </c>
      <c r="F19" s="23"/>
      <c r="G19" s="24">
        <v>2</v>
      </c>
      <c r="H19" s="25">
        <f t="shared" si="1"/>
        <v>690.25</v>
      </c>
      <c r="I19" s="25">
        <v>1380.5</v>
      </c>
      <c r="J19" s="21" t="s">
        <v>36</v>
      </c>
      <c r="L19" s="31"/>
    </row>
    <row r="20" s="1" customFormat="1" ht="20" customHeight="1" spans="1:12">
      <c r="A20" s="21">
        <f t="shared" si="0"/>
        <v>14</v>
      </c>
      <c r="B20" s="21" t="s">
        <v>28</v>
      </c>
      <c r="C20" s="22">
        <v>45531</v>
      </c>
      <c r="D20" s="21" t="s">
        <v>39</v>
      </c>
      <c r="E20" s="21">
        <v>4580000</v>
      </c>
      <c r="F20" s="23"/>
      <c r="G20" s="23">
        <v>8</v>
      </c>
      <c r="H20" s="25">
        <f t="shared" si="1"/>
        <v>31.05</v>
      </c>
      <c r="I20" s="25">
        <v>248.4</v>
      </c>
      <c r="J20" s="21" t="s">
        <v>36</v>
      </c>
      <c r="L20" s="31"/>
    </row>
    <row r="21" s="1" customFormat="1" ht="20" customHeight="1" spans="1:12">
      <c r="A21" s="21">
        <f t="shared" si="0"/>
        <v>15</v>
      </c>
      <c r="B21" s="21" t="s">
        <v>28</v>
      </c>
      <c r="C21" s="22">
        <v>45531</v>
      </c>
      <c r="D21" s="21" t="s">
        <v>40</v>
      </c>
      <c r="E21" s="21">
        <v>1033500</v>
      </c>
      <c r="F21" s="23"/>
      <c r="G21" s="23">
        <v>2</v>
      </c>
      <c r="H21" s="25">
        <f t="shared" si="1"/>
        <v>328.11</v>
      </c>
      <c r="I21" s="25">
        <v>656.22</v>
      </c>
      <c r="J21" s="21" t="s">
        <v>20</v>
      </c>
      <c r="L21" s="31"/>
    </row>
    <row r="22" s="1" customFormat="1" ht="20" customHeight="1" spans="1:12">
      <c r="A22" s="21">
        <f t="shared" si="0"/>
        <v>16</v>
      </c>
      <c r="B22" s="21" t="s">
        <v>28</v>
      </c>
      <c r="C22" s="22">
        <v>45531</v>
      </c>
      <c r="D22" s="21" t="s">
        <v>41</v>
      </c>
      <c r="E22" s="21">
        <v>7187460</v>
      </c>
      <c r="F22" s="23"/>
      <c r="G22" s="24">
        <v>3</v>
      </c>
      <c r="H22" s="25">
        <f t="shared" si="1"/>
        <v>1000.86</v>
      </c>
      <c r="I22" s="25">
        <v>3002.58</v>
      </c>
      <c r="J22" s="21" t="s">
        <v>42</v>
      </c>
      <c r="L22" s="31"/>
    </row>
    <row r="23" s="1" customFormat="1" ht="20" customHeight="1" spans="1:12">
      <c r="A23" s="21">
        <f t="shared" si="0"/>
        <v>17</v>
      </c>
      <c r="B23" s="21" t="s">
        <v>28</v>
      </c>
      <c r="C23" s="22">
        <v>45531</v>
      </c>
      <c r="D23" s="21" t="s">
        <v>43</v>
      </c>
      <c r="E23" s="21">
        <v>1516510</v>
      </c>
      <c r="F23" s="23"/>
      <c r="G23" s="23">
        <v>9</v>
      </c>
      <c r="H23" s="25">
        <f t="shared" si="1"/>
        <v>203.86</v>
      </c>
      <c r="I23" s="25">
        <v>1834.74</v>
      </c>
      <c r="J23" s="21" t="s">
        <v>44</v>
      </c>
      <c r="L23" s="31"/>
    </row>
    <row r="24" s="1" customFormat="1" ht="20" customHeight="1" spans="1:12">
      <c r="A24" s="21">
        <f t="shared" si="0"/>
        <v>18</v>
      </c>
      <c r="B24" s="21" t="s">
        <v>45</v>
      </c>
      <c r="C24" s="22">
        <v>45538</v>
      </c>
      <c r="D24" s="21" t="s">
        <v>46</v>
      </c>
      <c r="E24" s="21">
        <v>3237110</v>
      </c>
      <c r="F24" s="23"/>
      <c r="G24" s="23">
        <v>10</v>
      </c>
      <c r="H24" s="25">
        <f t="shared" si="1"/>
        <v>352.43</v>
      </c>
      <c r="I24" s="25">
        <v>3524.3</v>
      </c>
      <c r="J24" s="32" t="s">
        <v>47</v>
      </c>
      <c r="L24" s="31"/>
    </row>
    <row r="25" s="1" customFormat="1" ht="20" customHeight="1" spans="1:12">
      <c r="A25" s="21">
        <f t="shared" si="0"/>
        <v>19</v>
      </c>
      <c r="B25" s="21" t="s">
        <v>18</v>
      </c>
      <c r="C25" s="22">
        <v>45538</v>
      </c>
      <c r="D25" s="21" t="s">
        <v>48</v>
      </c>
      <c r="E25" s="21" t="s">
        <v>49</v>
      </c>
      <c r="F25" s="23"/>
      <c r="G25" s="24">
        <v>1</v>
      </c>
      <c r="H25" s="25">
        <f t="shared" si="1"/>
        <v>1386.63</v>
      </c>
      <c r="I25" s="25">
        <v>1386.63</v>
      </c>
      <c r="J25" s="21" t="s">
        <v>50</v>
      </c>
      <c r="L25" s="31"/>
    </row>
    <row r="26" s="1" customFormat="1" ht="20" customHeight="1" spans="1:12">
      <c r="A26" s="21">
        <f t="shared" si="0"/>
        <v>20</v>
      </c>
      <c r="B26" s="21" t="s">
        <v>51</v>
      </c>
      <c r="C26" s="22">
        <v>45538</v>
      </c>
      <c r="D26" s="21" t="s">
        <v>52</v>
      </c>
      <c r="E26" s="21">
        <v>6902960</v>
      </c>
      <c r="F26" s="23"/>
      <c r="G26" s="23">
        <v>1</v>
      </c>
      <c r="H26" s="25">
        <f t="shared" si="1"/>
        <v>1011.55</v>
      </c>
      <c r="I26" s="25">
        <v>1011.55</v>
      </c>
      <c r="J26" s="21" t="s">
        <v>20</v>
      </c>
      <c r="L26" s="31"/>
    </row>
    <row r="27" s="1" customFormat="1" ht="20" customHeight="1" spans="1:12">
      <c r="A27" s="21">
        <f t="shared" si="0"/>
        <v>21</v>
      </c>
      <c r="B27" s="21" t="s">
        <v>53</v>
      </c>
      <c r="C27" s="22">
        <v>45538</v>
      </c>
      <c r="D27" s="21" t="s">
        <v>54</v>
      </c>
      <c r="E27" s="21">
        <v>1073500</v>
      </c>
      <c r="F27" s="23"/>
      <c r="G27" s="24">
        <v>1</v>
      </c>
      <c r="H27" s="25">
        <f t="shared" si="1"/>
        <v>1033.29</v>
      </c>
      <c r="I27" s="25">
        <v>1033.29</v>
      </c>
      <c r="J27" s="21" t="s">
        <v>55</v>
      </c>
      <c r="L27" s="31"/>
    </row>
    <row r="28" s="1" customFormat="1" ht="20" customHeight="1" spans="1:12">
      <c r="A28" s="21">
        <f t="shared" si="0"/>
        <v>22</v>
      </c>
      <c r="B28" s="21" t="s">
        <v>53</v>
      </c>
      <c r="C28" s="22">
        <v>45538</v>
      </c>
      <c r="D28" s="21" t="s">
        <v>56</v>
      </c>
      <c r="E28" s="21">
        <v>1529510</v>
      </c>
      <c r="F28" s="23"/>
      <c r="G28" s="24">
        <v>10</v>
      </c>
      <c r="H28" s="25">
        <f t="shared" si="1"/>
        <v>213.91</v>
      </c>
      <c r="I28" s="25">
        <v>2139.1</v>
      </c>
      <c r="J28" s="21" t="s">
        <v>57</v>
      </c>
      <c r="L28" s="31"/>
    </row>
    <row r="29" s="1" customFormat="1" ht="20" customHeight="1" spans="1:12">
      <c r="A29" s="21">
        <f t="shared" si="0"/>
        <v>23</v>
      </c>
      <c r="B29" s="21" t="s">
        <v>53</v>
      </c>
      <c r="C29" s="22">
        <v>45538</v>
      </c>
      <c r="D29" s="21" t="s">
        <v>58</v>
      </c>
      <c r="E29" s="21">
        <v>8005500</v>
      </c>
      <c r="F29" s="23"/>
      <c r="G29" s="24">
        <v>1</v>
      </c>
      <c r="H29" s="25">
        <f t="shared" si="1"/>
        <v>4853.87</v>
      </c>
      <c r="I29" s="25">
        <v>4853.87</v>
      </c>
      <c r="J29" s="21" t="s">
        <v>59</v>
      </c>
      <c r="L29" s="31"/>
    </row>
    <row r="30" s="2" customFormat="1" ht="20" customHeight="1" spans="1:12">
      <c r="A30" s="26">
        <f t="shared" si="0"/>
        <v>24</v>
      </c>
      <c r="B30" s="26" t="s">
        <v>60</v>
      </c>
      <c r="C30" s="27">
        <v>45545</v>
      </c>
      <c r="D30" s="26" t="s">
        <v>61</v>
      </c>
      <c r="E30" s="26">
        <v>3384640</v>
      </c>
      <c r="F30" s="28"/>
      <c r="G30" s="29">
        <v>2</v>
      </c>
      <c r="H30" s="30">
        <f t="shared" si="1"/>
        <v>17507.86</v>
      </c>
      <c r="I30" s="30">
        <v>35015.72</v>
      </c>
      <c r="J30" s="26" t="s">
        <v>20</v>
      </c>
      <c r="L30" s="33"/>
    </row>
    <row r="31" s="1" customFormat="1" ht="20" customHeight="1" spans="1:12">
      <c r="A31" s="21">
        <f t="shared" si="0"/>
        <v>25</v>
      </c>
      <c r="B31" s="21" t="s">
        <v>62</v>
      </c>
      <c r="C31" s="22">
        <v>45545</v>
      </c>
      <c r="D31" s="21" t="s">
        <v>63</v>
      </c>
      <c r="E31" s="21">
        <v>3427010</v>
      </c>
      <c r="F31" s="23"/>
      <c r="G31" s="24">
        <v>1</v>
      </c>
      <c r="H31" s="25">
        <f t="shared" si="1"/>
        <v>706.23</v>
      </c>
      <c r="I31" s="25">
        <v>706.23</v>
      </c>
      <c r="J31" s="21" t="s">
        <v>20</v>
      </c>
      <c r="L31" s="31"/>
    </row>
    <row r="32" s="1" customFormat="1" ht="20" customHeight="1" spans="1:12">
      <c r="A32" s="21">
        <f t="shared" si="0"/>
        <v>26</v>
      </c>
      <c r="B32" s="21" t="s">
        <v>45</v>
      </c>
      <c r="C32" s="22">
        <v>45545</v>
      </c>
      <c r="D32" s="21" t="s">
        <v>64</v>
      </c>
      <c r="E32" s="21">
        <v>7187269</v>
      </c>
      <c r="F32" s="23"/>
      <c r="G32" s="24">
        <v>2</v>
      </c>
      <c r="H32" s="25">
        <f t="shared" si="1"/>
        <v>167.16</v>
      </c>
      <c r="I32" s="25">
        <v>334.32</v>
      </c>
      <c r="J32" s="32" t="s">
        <v>65</v>
      </c>
      <c r="L32" s="31"/>
    </row>
    <row r="33" s="1" customFormat="1" ht="20" customHeight="1" spans="1:12">
      <c r="A33" s="21">
        <f t="shared" si="0"/>
        <v>27</v>
      </c>
      <c r="B33" s="21" t="s">
        <v>45</v>
      </c>
      <c r="C33" s="22">
        <v>45545</v>
      </c>
      <c r="D33" s="21" t="s">
        <v>66</v>
      </c>
      <c r="E33" s="21">
        <v>8611200</v>
      </c>
      <c r="F33" s="23"/>
      <c r="G33" s="24">
        <v>2</v>
      </c>
      <c r="H33" s="25">
        <f t="shared" si="1"/>
        <v>52.13</v>
      </c>
      <c r="I33" s="25">
        <v>104.26</v>
      </c>
      <c r="J33" s="21" t="s">
        <v>65</v>
      </c>
      <c r="L33" s="31"/>
    </row>
    <row r="34" s="1" customFormat="1" ht="20" customHeight="1" spans="1:12">
      <c r="A34" s="21">
        <f t="shared" si="0"/>
        <v>28</v>
      </c>
      <c r="B34" s="21" t="s">
        <v>51</v>
      </c>
      <c r="C34" s="22">
        <v>45545</v>
      </c>
      <c r="D34" s="21" t="s">
        <v>67</v>
      </c>
      <c r="E34" s="21">
        <v>8614675</v>
      </c>
      <c r="F34" s="23"/>
      <c r="G34" s="24">
        <v>1</v>
      </c>
      <c r="H34" s="25">
        <f t="shared" si="1"/>
        <v>419.75</v>
      </c>
      <c r="I34" s="25">
        <v>419.75</v>
      </c>
      <c r="J34" s="21" t="s">
        <v>20</v>
      </c>
      <c r="L34" s="31"/>
    </row>
    <row r="35" s="1" customFormat="1" ht="20" customHeight="1" spans="1:12">
      <c r="A35" s="21">
        <f t="shared" si="0"/>
        <v>29</v>
      </c>
      <c r="B35" s="21" t="s">
        <v>53</v>
      </c>
      <c r="C35" s="22">
        <v>45545</v>
      </c>
      <c r="D35" s="21" t="s">
        <v>22</v>
      </c>
      <c r="E35" s="21">
        <v>8618250</v>
      </c>
      <c r="F35" s="23"/>
      <c r="G35" s="24">
        <v>4</v>
      </c>
      <c r="H35" s="25">
        <f t="shared" si="1"/>
        <v>326.47</v>
      </c>
      <c r="I35" s="25">
        <v>1305.88</v>
      </c>
      <c r="J35" s="21" t="s">
        <v>68</v>
      </c>
      <c r="L35" s="31"/>
    </row>
    <row r="36" s="1" customFormat="1" ht="20" customHeight="1" spans="1:12">
      <c r="A36" s="21">
        <f t="shared" si="0"/>
        <v>30</v>
      </c>
      <c r="B36" s="21" t="s">
        <v>53</v>
      </c>
      <c r="C36" s="22">
        <v>45545</v>
      </c>
      <c r="D36" s="21" t="s">
        <v>69</v>
      </c>
      <c r="E36" s="21">
        <v>1518510</v>
      </c>
      <c r="F36" s="23"/>
      <c r="G36" s="24">
        <v>4</v>
      </c>
      <c r="H36" s="25">
        <f t="shared" si="1"/>
        <v>246.45</v>
      </c>
      <c r="I36" s="25">
        <v>985.8</v>
      </c>
      <c r="J36" s="21" t="s">
        <v>70</v>
      </c>
      <c r="L36" s="31"/>
    </row>
    <row r="37" s="1" customFormat="1" ht="20" customHeight="1" spans="1:12">
      <c r="A37" s="21">
        <f t="shared" si="0"/>
        <v>31</v>
      </c>
      <c r="B37" s="21" t="s">
        <v>53</v>
      </c>
      <c r="C37" s="22">
        <v>45545</v>
      </c>
      <c r="D37" s="21" t="s">
        <v>71</v>
      </c>
      <c r="E37" s="21">
        <v>3388200</v>
      </c>
      <c r="F37" s="23"/>
      <c r="G37" s="23">
        <v>2</v>
      </c>
      <c r="H37" s="25">
        <f t="shared" si="1"/>
        <v>240.95</v>
      </c>
      <c r="I37" s="25">
        <v>481.9</v>
      </c>
      <c r="J37" s="21" t="s">
        <v>72</v>
      </c>
      <c r="L37" s="31"/>
    </row>
    <row r="38" s="1" customFormat="1" ht="20" customHeight="1" spans="1:12">
      <c r="A38" s="21">
        <f t="shared" si="0"/>
        <v>32</v>
      </c>
      <c r="B38" s="21" t="s">
        <v>53</v>
      </c>
      <c r="C38" s="22">
        <v>45545</v>
      </c>
      <c r="D38" s="21" t="s">
        <v>73</v>
      </c>
      <c r="E38" s="21">
        <v>3388201</v>
      </c>
      <c r="F38" s="23"/>
      <c r="G38" s="23">
        <v>2</v>
      </c>
      <c r="H38" s="25">
        <f t="shared" si="1"/>
        <v>57.36</v>
      </c>
      <c r="I38" s="25">
        <v>114.72</v>
      </c>
      <c r="J38" s="21" t="s">
        <v>72</v>
      </c>
      <c r="L38" s="31"/>
    </row>
    <row r="39" s="1" customFormat="1" ht="20" customHeight="1" spans="1:12">
      <c r="A39" s="21">
        <f t="shared" si="0"/>
        <v>33</v>
      </c>
      <c r="B39" s="21" t="s">
        <v>74</v>
      </c>
      <c r="C39" s="22">
        <v>45545</v>
      </c>
      <c r="D39" s="21" t="s">
        <v>75</v>
      </c>
      <c r="E39" s="21">
        <v>4316000</v>
      </c>
      <c r="F39" s="23"/>
      <c r="G39" s="24">
        <v>3</v>
      </c>
      <c r="H39" s="25">
        <f t="shared" si="1"/>
        <v>222</v>
      </c>
      <c r="I39" s="25">
        <v>666</v>
      </c>
      <c r="J39" s="21" t="s">
        <v>76</v>
      </c>
      <c r="L39" s="31"/>
    </row>
    <row r="40" s="1" customFormat="1" ht="20" customHeight="1" spans="1:12">
      <c r="A40" s="21">
        <f t="shared" si="0"/>
        <v>34</v>
      </c>
      <c r="B40" s="21" t="s">
        <v>74</v>
      </c>
      <c r="C40" s="22">
        <v>45545</v>
      </c>
      <c r="D40" s="21" t="s">
        <v>77</v>
      </c>
      <c r="E40" s="21">
        <v>1057500</v>
      </c>
      <c r="F40" s="23"/>
      <c r="G40" s="23">
        <v>1</v>
      </c>
      <c r="H40" s="25">
        <f t="shared" si="1"/>
        <v>745.95</v>
      </c>
      <c r="I40" s="25">
        <v>745.95</v>
      </c>
      <c r="J40" s="21" t="s">
        <v>78</v>
      </c>
      <c r="L40" s="31"/>
    </row>
    <row r="41" s="1" customFormat="1" ht="20" customHeight="1" spans="1:12">
      <c r="A41" s="21">
        <f t="shared" si="0"/>
        <v>35</v>
      </c>
      <c r="B41" s="21" t="s">
        <v>74</v>
      </c>
      <c r="C41" s="22">
        <v>45545</v>
      </c>
      <c r="D41" s="21" t="s">
        <v>79</v>
      </c>
      <c r="E41" s="21">
        <v>1506510</v>
      </c>
      <c r="F41" s="23"/>
      <c r="G41" s="24">
        <v>1</v>
      </c>
      <c r="H41" s="25">
        <f t="shared" si="1"/>
        <v>465.89</v>
      </c>
      <c r="I41" s="25">
        <v>465.89</v>
      </c>
      <c r="J41" s="21" t="s">
        <v>78</v>
      </c>
      <c r="L41" s="31"/>
    </row>
    <row r="42" s="1" customFormat="1" ht="20" customHeight="1" spans="1:12">
      <c r="A42" s="21">
        <f t="shared" si="0"/>
        <v>36</v>
      </c>
      <c r="B42" s="21" t="s">
        <v>74</v>
      </c>
      <c r="C42" s="22">
        <v>45545</v>
      </c>
      <c r="D42" s="21" t="s">
        <v>80</v>
      </c>
      <c r="E42" s="21">
        <v>1050500</v>
      </c>
      <c r="F42" s="23"/>
      <c r="G42" s="24">
        <v>1</v>
      </c>
      <c r="H42" s="25">
        <f t="shared" si="1"/>
        <v>513.03</v>
      </c>
      <c r="I42" s="25">
        <v>513.03</v>
      </c>
      <c r="J42" s="21" t="s">
        <v>78</v>
      </c>
      <c r="L42" s="31"/>
    </row>
    <row r="43" s="1" customFormat="1" ht="20" customHeight="1" spans="1:12">
      <c r="A43" s="21">
        <f t="shared" si="0"/>
        <v>37</v>
      </c>
      <c r="B43" s="21" t="s">
        <v>74</v>
      </c>
      <c r="C43" s="22">
        <v>45545</v>
      </c>
      <c r="D43" s="21" t="s">
        <v>81</v>
      </c>
      <c r="E43" s="21">
        <v>3388700</v>
      </c>
      <c r="F43" s="23"/>
      <c r="G43" s="23">
        <v>2</v>
      </c>
      <c r="H43" s="25">
        <f t="shared" ref="H43:H74" si="2">+I43/G43</f>
        <v>416.81</v>
      </c>
      <c r="I43" s="25">
        <v>833.62</v>
      </c>
      <c r="J43" s="21" t="s">
        <v>20</v>
      </c>
      <c r="L43" s="31"/>
    </row>
    <row r="44" s="1" customFormat="1" ht="20" customHeight="1" spans="1:12">
      <c r="A44" s="21">
        <f t="shared" si="0"/>
        <v>38</v>
      </c>
      <c r="B44" s="21" t="s">
        <v>74</v>
      </c>
      <c r="C44" s="22">
        <v>45545</v>
      </c>
      <c r="D44" s="21" t="s">
        <v>82</v>
      </c>
      <c r="E44" s="21">
        <v>1380500</v>
      </c>
      <c r="F44" s="23"/>
      <c r="G44" s="24">
        <v>5</v>
      </c>
      <c r="H44" s="25">
        <f t="shared" si="2"/>
        <v>366.18</v>
      </c>
      <c r="I44" s="25">
        <v>1830.9</v>
      </c>
      <c r="J44" s="21" t="s">
        <v>83</v>
      </c>
      <c r="L44" s="31"/>
    </row>
    <row r="45" s="1" customFormat="1" ht="20" customHeight="1" spans="1:12">
      <c r="A45" s="21">
        <f t="shared" si="0"/>
        <v>39</v>
      </c>
      <c r="B45" s="21" t="s">
        <v>74</v>
      </c>
      <c r="C45" s="22">
        <v>45545</v>
      </c>
      <c r="D45" s="21" t="s">
        <v>69</v>
      </c>
      <c r="E45" s="21">
        <v>1536510</v>
      </c>
      <c r="F45" s="23"/>
      <c r="G45" s="24">
        <v>1</v>
      </c>
      <c r="H45" s="25">
        <f t="shared" si="2"/>
        <v>406.97</v>
      </c>
      <c r="I45" s="25">
        <v>406.97</v>
      </c>
      <c r="J45" s="21" t="s">
        <v>84</v>
      </c>
      <c r="L45" s="31"/>
    </row>
    <row r="46" s="1" customFormat="1" ht="20" customHeight="1" spans="1:12">
      <c r="A46" s="21">
        <f t="shared" si="0"/>
        <v>40</v>
      </c>
      <c r="B46" s="21" t="s">
        <v>85</v>
      </c>
      <c r="C46" s="22">
        <v>45545</v>
      </c>
      <c r="D46" s="21" t="s">
        <v>86</v>
      </c>
      <c r="E46" s="21">
        <v>3240200</v>
      </c>
      <c r="F46" s="23"/>
      <c r="G46" s="23">
        <v>8</v>
      </c>
      <c r="H46" s="25">
        <f t="shared" si="2"/>
        <v>147.97</v>
      </c>
      <c r="I46" s="25">
        <v>1183.76</v>
      </c>
      <c r="J46" s="21" t="s">
        <v>72</v>
      </c>
      <c r="L46" s="31"/>
    </row>
    <row r="47" s="1" customFormat="1" ht="20" customHeight="1" spans="1:12">
      <c r="A47" s="21">
        <f t="shared" si="0"/>
        <v>41</v>
      </c>
      <c r="B47" s="21" t="s">
        <v>85</v>
      </c>
      <c r="C47" s="22">
        <v>45545</v>
      </c>
      <c r="D47" s="21" t="s">
        <v>87</v>
      </c>
      <c r="E47" s="21">
        <v>2435000</v>
      </c>
      <c r="F47" s="23"/>
      <c r="G47" s="23">
        <v>12</v>
      </c>
      <c r="H47" s="25">
        <f t="shared" si="2"/>
        <v>96.15</v>
      </c>
      <c r="I47" s="25">
        <v>1153.8</v>
      </c>
      <c r="J47" s="21" t="s">
        <v>72</v>
      </c>
      <c r="L47" s="31"/>
    </row>
    <row r="48" s="1" customFormat="1" ht="20" customHeight="1" spans="1:12">
      <c r="A48" s="21">
        <f t="shared" si="0"/>
        <v>42</v>
      </c>
      <c r="B48" s="21" t="s">
        <v>85</v>
      </c>
      <c r="C48" s="22">
        <v>45545</v>
      </c>
      <c r="D48" s="21" t="s">
        <v>86</v>
      </c>
      <c r="E48" s="21">
        <v>3240200</v>
      </c>
      <c r="F48" s="23"/>
      <c r="G48" s="24">
        <v>50</v>
      </c>
      <c r="H48" s="25">
        <f t="shared" si="2"/>
        <v>147.97</v>
      </c>
      <c r="I48" s="25">
        <v>7398.5</v>
      </c>
      <c r="J48" s="21" t="s">
        <v>88</v>
      </c>
      <c r="L48" s="31"/>
    </row>
    <row r="49" s="1" customFormat="1" ht="20" customHeight="1" spans="1:12">
      <c r="A49" s="21">
        <f t="shared" si="0"/>
        <v>43</v>
      </c>
      <c r="B49" s="21" t="s">
        <v>85</v>
      </c>
      <c r="C49" s="22">
        <v>45545</v>
      </c>
      <c r="D49" s="21" t="s">
        <v>89</v>
      </c>
      <c r="E49" s="21">
        <v>8800470</v>
      </c>
      <c r="F49" s="23"/>
      <c r="G49" s="24">
        <v>4</v>
      </c>
      <c r="H49" s="25">
        <f t="shared" si="2"/>
        <v>96.09</v>
      </c>
      <c r="I49" s="25">
        <v>384.36</v>
      </c>
      <c r="J49" s="21" t="s">
        <v>90</v>
      </c>
      <c r="L49" s="31"/>
    </row>
    <row r="50" s="1" customFormat="1" ht="20" customHeight="1" spans="1:12">
      <c r="A50" s="21">
        <f t="shared" si="0"/>
        <v>44</v>
      </c>
      <c r="B50" s="21" t="s">
        <v>85</v>
      </c>
      <c r="C50" s="22">
        <v>45545</v>
      </c>
      <c r="D50" s="21" t="s">
        <v>91</v>
      </c>
      <c r="E50" s="21">
        <v>8206510</v>
      </c>
      <c r="F50" s="23"/>
      <c r="G50" s="23">
        <v>5</v>
      </c>
      <c r="H50" s="25">
        <f t="shared" si="2"/>
        <v>4343.21</v>
      </c>
      <c r="I50" s="25">
        <v>21716.05</v>
      </c>
      <c r="J50" s="21" t="s">
        <v>92</v>
      </c>
      <c r="L50" s="31"/>
    </row>
    <row r="51" s="1" customFormat="1" ht="20" customHeight="1" spans="1:12">
      <c r="A51" s="21">
        <f t="shared" si="0"/>
        <v>45</v>
      </c>
      <c r="B51" s="21" t="s">
        <v>85</v>
      </c>
      <c r="C51" s="22">
        <v>45545</v>
      </c>
      <c r="D51" s="21" t="s">
        <v>93</v>
      </c>
      <c r="E51" s="21">
        <v>8806510</v>
      </c>
      <c r="F51" s="23"/>
      <c r="G51" s="24">
        <v>5</v>
      </c>
      <c r="H51" s="25">
        <f t="shared" si="2"/>
        <v>3081.77</v>
      </c>
      <c r="I51" s="25">
        <v>15408.85</v>
      </c>
      <c r="J51" s="21" t="s">
        <v>92</v>
      </c>
      <c r="L51" s="31"/>
    </row>
    <row r="52" s="1" customFormat="1" ht="20" customHeight="1" spans="1:12">
      <c r="A52" s="21">
        <f t="shared" si="0"/>
        <v>46</v>
      </c>
      <c r="B52" s="21" t="s">
        <v>85</v>
      </c>
      <c r="C52" s="22">
        <v>45545</v>
      </c>
      <c r="D52" s="21" t="s">
        <v>94</v>
      </c>
      <c r="E52" s="21">
        <v>6212600</v>
      </c>
      <c r="F52" s="23"/>
      <c r="G52" s="23">
        <v>1</v>
      </c>
      <c r="H52" s="25">
        <f t="shared" si="2"/>
        <v>909.23</v>
      </c>
      <c r="I52" s="25">
        <v>909.23</v>
      </c>
      <c r="J52" s="21" t="s">
        <v>95</v>
      </c>
      <c r="L52" s="31"/>
    </row>
    <row r="53" s="1" customFormat="1" ht="20" customHeight="1" spans="1:12">
      <c r="A53" s="21">
        <f t="shared" si="0"/>
        <v>47</v>
      </c>
      <c r="B53" s="21" t="s">
        <v>85</v>
      </c>
      <c r="C53" s="22">
        <v>45545</v>
      </c>
      <c r="D53" s="21" t="s">
        <v>96</v>
      </c>
      <c r="E53" s="21">
        <v>3105360</v>
      </c>
      <c r="F53" s="23"/>
      <c r="G53" s="24">
        <v>30</v>
      </c>
      <c r="H53" s="25">
        <f t="shared" si="2"/>
        <v>711.079966666667</v>
      </c>
      <c r="I53" s="25">
        <v>21332.399</v>
      </c>
      <c r="J53" s="21" t="s">
        <v>97</v>
      </c>
      <c r="L53" s="31"/>
    </row>
    <row r="54" s="1" customFormat="1" ht="20" customHeight="1" spans="1:12">
      <c r="A54" s="21">
        <f t="shared" si="0"/>
        <v>48</v>
      </c>
      <c r="B54" s="21" t="s">
        <v>85</v>
      </c>
      <c r="C54" s="22">
        <v>45545</v>
      </c>
      <c r="D54" s="21" t="s">
        <v>98</v>
      </c>
      <c r="E54" s="21">
        <v>7187805</v>
      </c>
      <c r="F54" s="23"/>
      <c r="G54" s="24">
        <v>2</v>
      </c>
      <c r="H54" s="25">
        <f t="shared" si="2"/>
        <v>2470.2375</v>
      </c>
      <c r="I54" s="25">
        <v>4940.475</v>
      </c>
      <c r="J54" s="21" t="s">
        <v>99</v>
      </c>
      <c r="L54" s="31"/>
    </row>
    <row r="55" s="1" customFormat="1" ht="20" customHeight="1" spans="1:12">
      <c r="A55" s="21">
        <f t="shared" si="0"/>
        <v>49</v>
      </c>
      <c r="B55" s="21" t="s">
        <v>18</v>
      </c>
      <c r="C55" s="22">
        <v>45546</v>
      </c>
      <c r="D55" s="21" t="s">
        <v>100</v>
      </c>
      <c r="E55" s="21" t="s">
        <v>101</v>
      </c>
      <c r="F55" s="23"/>
      <c r="G55" s="23">
        <v>1</v>
      </c>
      <c r="H55" s="25">
        <f t="shared" si="2"/>
        <v>6597.23</v>
      </c>
      <c r="I55" s="25">
        <v>6597.23</v>
      </c>
      <c r="J55" s="21" t="s">
        <v>102</v>
      </c>
      <c r="L55" s="31"/>
    </row>
    <row r="56" s="1" customFormat="1" ht="20" customHeight="1" spans="1:12">
      <c r="A56" s="21">
        <f t="shared" si="0"/>
        <v>50</v>
      </c>
      <c r="B56" s="21" t="s">
        <v>18</v>
      </c>
      <c r="C56" s="22">
        <v>45546</v>
      </c>
      <c r="D56" s="21" t="s">
        <v>103</v>
      </c>
      <c r="E56" s="21">
        <v>8100235</v>
      </c>
      <c r="F56" s="23"/>
      <c r="G56" s="23">
        <v>1</v>
      </c>
      <c r="H56" s="25">
        <f t="shared" si="2"/>
        <v>1252.71</v>
      </c>
      <c r="I56" s="25">
        <v>1252.71</v>
      </c>
      <c r="J56" s="21" t="s">
        <v>102</v>
      </c>
      <c r="L56" s="31"/>
    </row>
    <row r="57" s="1" customFormat="1" ht="20" customHeight="1" spans="1:12">
      <c r="A57" s="21">
        <f t="shared" si="0"/>
        <v>51</v>
      </c>
      <c r="B57" s="21" t="s">
        <v>18</v>
      </c>
      <c r="C57" s="22">
        <v>45546</v>
      </c>
      <c r="D57" s="21" t="s">
        <v>104</v>
      </c>
      <c r="E57" s="21">
        <v>3383500</v>
      </c>
      <c r="F57" s="23"/>
      <c r="G57" s="24">
        <v>1</v>
      </c>
      <c r="H57" s="25">
        <f t="shared" si="2"/>
        <v>10081.42</v>
      </c>
      <c r="I57" s="25">
        <v>10081.42</v>
      </c>
      <c r="J57" s="21" t="s">
        <v>102</v>
      </c>
      <c r="L57" s="31"/>
    </row>
    <row r="58" s="1" customFormat="1" ht="20" customHeight="1" spans="1:12">
      <c r="A58" s="21">
        <f t="shared" si="0"/>
        <v>52</v>
      </c>
      <c r="B58" s="21" t="s">
        <v>18</v>
      </c>
      <c r="C58" s="22">
        <v>45546</v>
      </c>
      <c r="D58" s="21" t="s">
        <v>105</v>
      </c>
      <c r="E58" s="21">
        <v>7827201</v>
      </c>
      <c r="F58" s="23"/>
      <c r="G58" s="23">
        <v>1</v>
      </c>
      <c r="H58" s="25">
        <f t="shared" si="2"/>
        <v>317.38</v>
      </c>
      <c r="I58" s="25">
        <v>317.38</v>
      </c>
      <c r="J58" s="21" t="s">
        <v>102</v>
      </c>
      <c r="L58" s="31"/>
    </row>
    <row r="59" s="1" customFormat="1" ht="20" customHeight="1" spans="1:12">
      <c r="A59" s="21">
        <f t="shared" si="0"/>
        <v>53</v>
      </c>
      <c r="B59" s="21" t="s">
        <v>18</v>
      </c>
      <c r="C59" s="22">
        <v>45546</v>
      </c>
      <c r="D59" s="21" t="s">
        <v>106</v>
      </c>
      <c r="E59" s="21">
        <v>7827480</v>
      </c>
      <c r="F59" s="23"/>
      <c r="G59" s="24">
        <v>1</v>
      </c>
      <c r="H59" s="25">
        <f t="shared" si="2"/>
        <v>118.57</v>
      </c>
      <c r="I59" s="25">
        <v>118.57</v>
      </c>
      <c r="J59" s="21" t="s">
        <v>102</v>
      </c>
      <c r="L59" s="31"/>
    </row>
    <row r="60" s="1" customFormat="1" ht="20" customHeight="1" spans="1:12">
      <c r="A60" s="21">
        <f t="shared" si="0"/>
        <v>54</v>
      </c>
      <c r="B60" s="21" t="s">
        <v>18</v>
      </c>
      <c r="C60" s="22">
        <v>45546</v>
      </c>
      <c r="D60" s="21" t="s">
        <v>107</v>
      </c>
      <c r="E60" s="21">
        <v>7187137</v>
      </c>
      <c r="F60" s="23"/>
      <c r="G60" s="24">
        <v>1</v>
      </c>
      <c r="H60" s="25">
        <f t="shared" si="2"/>
        <v>40.98</v>
      </c>
      <c r="I60" s="25">
        <v>40.98</v>
      </c>
      <c r="J60" s="21" t="s">
        <v>102</v>
      </c>
      <c r="L60" s="31"/>
    </row>
    <row r="61" s="1" customFormat="1" ht="20" customHeight="1" spans="1:12">
      <c r="A61" s="21">
        <f t="shared" si="0"/>
        <v>55</v>
      </c>
      <c r="B61" s="21" t="s">
        <v>85</v>
      </c>
      <c r="C61" s="22">
        <v>45546</v>
      </c>
      <c r="D61" s="21" t="s">
        <v>108</v>
      </c>
      <c r="E61" s="21">
        <v>3244140</v>
      </c>
      <c r="F61" s="23"/>
      <c r="G61" s="24">
        <v>6</v>
      </c>
      <c r="H61" s="25">
        <f t="shared" si="2"/>
        <v>1414.85</v>
      </c>
      <c r="I61" s="25">
        <v>8489.1</v>
      </c>
      <c r="J61" s="21" t="s">
        <v>109</v>
      </c>
      <c r="L61" s="31"/>
    </row>
    <row r="62" s="1" customFormat="1" ht="20" customHeight="1" spans="1:12">
      <c r="A62" s="21">
        <f t="shared" si="0"/>
        <v>56</v>
      </c>
      <c r="B62" s="21" t="s">
        <v>85</v>
      </c>
      <c r="C62" s="22">
        <v>45546</v>
      </c>
      <c r="D62" s="21" t="s">
        <v>110</v>
      </c>
      <c r="E62" s="21">
        <v>3240124</v>
      </c>
      <c r="F62" s="23"/>
      <c r="G62" s="24">
        <v>6</v>
      </c>
      <c r="H62" s="25">
        <f t="shared" si="2"/>
        <v>1003.88</v>
      </c>
      <c r="I62" s="25">
        <v>6023.28</v>
      </c>
      <c r="J62" s="21" t="s">
        <v>109</v>
      </c>
      <c r="L62" s="31"/>
    </row>
    <row r="63" s="1" customFormat="1" ht="20" customHeight="1" spans="1:12">
      <c r="A63" s="21">
        <f t="shared" si="0"/>
        <v>57</v>
      </c>
      <c r="B63" s="21" t="s">
        <v>85</v>
      </c>
      <c r="C63" s="22">
        <v>45546</v>
      </c>
      <c r="D63" s="21" t="s">
        <v>111</v>
      </c>
      <c r="E63" s="21">
        <v>3237124</v>
      </c>
      <c r="F63" s="23"/>
      <c r="G63" s="23">
        <v>6</v>
      </c>
      <c r="H63" s="25">
        <f t="shared" si="2"/>
        <v>370.47</v>
      </c>
      <c r="I63" s="25">
        <v>2222.82</v>
      </c>
      <c r="J63" s="21" t="s">
        <v>109</v>
      </c>
      <c r="L63" s="31"/>
    </row>
    <row r="64" s="1" customFormat="1" ht="20" customHeight="1" spans="1:12">
      <c r="A64" s="21">
        <f t="shared" si="0"/>
        <v>58</v>
      </c>
      <c r="B64" s="21" t="s">
        <v>85</v>
      </c>
      <c r="C64" s="22">
        <v>45547</v>
      </c>
      <c r="D64" s="21" t="s">
        <v>112</v>
      </c>
      <c r="E64" s="21">
        <v>8601200</v>
      </c>
      <c r="F64" s="23"/>
      <c r="G64" s="24">
        <v>2</v>
      </c>
      <c r="H64" s="25">
        <f t="shared" si="2"/>
        <v>312.4875</v>
      </c>
      <c r="I64" s="25">
        <v>624.975</v>
      </c>
      <c r="J64" s="21" t="s">
        <v>113</v>
      </c>
      <c r="L64" s="31"/>
    </row>
    <row r="65" s="1" customFormat="1" ht="20" customHeight="1" spans="1:12">
      <c r="A65" s="21">
        <f t="shared" si="0"/>
        <v>59</v>
      </c>
      <c r="B65" s="21" t="s">
        <v>85</v>
      </c>
      <c r="C65" s="22">
        <v>45547</v>
      </c>
      <c r="D65" s="21" t="s">
        <v>58</v>
      </c>
      <c r="E65" s="21">
        <v>8005500</v>
      </c>
      <c r="F65" s="23"/>
      <c r="G65" s="23">
        <v>1</v>
      </c>
      <c r="H65" s="25">
        <f t="shared" si="2"/>
        <v>4853.865</v>
      </c>
      <c r="I65" s="25">
        <v>4853.865</v>
      </c>
      <c r="J65" s="21" t="s">
        <v>114</v>
      </c>
      <c r="L65" s="31"/>
    </row>
    <row r="66" s="1" customFormat="1" ht="20" customHeight="1" spans="1:12">
      <c r="A66" s="21">
        <f t="shared" si="0"/>
        <v>60</v>
      </c>
      <c r="B66" s="21" t="s">
        <v>115</v>
      </c>
      <c r="C66" s="22">
        <v>45548</v>
      </c>
      <c r="D66" s="21" t="s">
        <v>116</v>
      </c>
      <c r="E66" s="21">
        <v>8602080</v>
      </c>
      <c r="F66" s="23"/>
      <c r="G66" s="23">
        <v>2</v>
      </c>
      <c r="H66" s="25">
        <f t="shared" si="2"/>
        <v>228.53</v>
      </c>
      <c r="I66" s="25">
        <v>457.06</v>
      </c>
      <c r="J66" s="21" t="s">
        <v>117</v>
      </c>
      <c r="L66" s="31"/>
    </row>
    <row r="67" s="1" customFormat="1" ht="20" customHeight="1" spans="1:12">
      <c r="A67" s="21">
        <f t="shared" si="0"/>
        <v>61</v>
      </c>
      <c r="B67" s="21" t="s">
        <v>51</v>
      </c>
      <c r="C67" s="22">
        <v>45553</v>
      </c>
      <c r="D67" s="21" t="s">
        <v>118</v>
      </c>
      <c r="E67" s="21">
        <v>8800752</v>
      </c>
      <c r="F67" s="23"/>
      <c r="G67" s="24">
        <v>6</v>
      </c>
      <c r="H67" s="25">
        <f t="shared" si="2"/>
        <v>2035.3</v>
      </c>
      <c r="I67" s="25">
        <v>12211.8</v>
      </c>
      <c r="J67" s="21" t="s">
        <v>119</v>
      </c>
      <c r="L67" s="31"/>
    </row>
    <row r="68" s="1" customFormat="1" ht="20" customHeight="1" spans="1:12">
      <c r="A68" s="21">
        <f t="shared" si="0"/>
        <v>62</v>
      </c>
      <c r="B68" s="21" t="s">
        <v>53</v>
      </c>
      <c r="C68" s="22">
        <v>45553</v>
      </c>
      <c r="D68" s="21" t="s">
        <v>120</v>
      </c>
      <c r="E68" s="21">
        <v>7187206</v>
      </c>
      <c r="F68" s="23"/>
      <c r="G68" s="23">
        <v>5</v>
      </c>
      <c r="H68" s="25">
        <f t="shared" si="2"/>
        <v>3280.78</v>
      </c>
      <c r="I68" s="25">
        <v>16403.9</v>
      </c>
      <c r="J68" s="21" t="s">
        <v>121</v>
      </c>
      <c r="L68" s="31"/>
    </row>
    <row r="69" s="1" customFormat="1" ht="20" customHeight="1" spans="1:12">
      <c r="A69" s="21">
        <f t="shared" si="0"/>
        <v>63</v>
      </c>
      <c r="B69" s="21" t="s">
        <v>53</v>
      </c>
      <c r="C69" s="22">
        <v>45553</v>
      </c>
      <c r="D69" s="21" t="s">
        <v>122</v>
      </c>
      <c r="E69" s="21">
        <v>4696000</v>
      </c>
      <c r="F69" s="23"/>
      <c r="G69" s="24">
        <v>1</v>
      </c>
      <c r="H69" s="25">
        <f t="shared" si="2"/>
        <v>265.84</v>
      </c>
      <c r="I69" s="25">
        <v>265.84</v>
      </c>
      <c r="J69" s="21" t="s">
        <v>121</v>
      </c>
      <c r="L69" s="31"/>
    </row>
    <row r="70" s="1" customFormat="1" ht="20" customHeight="1" spans="1:12">
      <c r="A70" s="21">
        <f t="shared" si="0"/>
        <v>64</v>
      </c>
      <c r="B70" s="21" t="s">
        <v>53</v>
      </c>
      <c r="C70" s="22">
        <v>45553</v>
      </c>
      <c r="D70" s="21" t="s">
        <v>123</v>
      </c>
      <c r="E70" s="21">
        <v>1060500</v>
      </c>
      <c r="F70" s="23"/>
      <c r="G70" s="23">
        <v>1</v>
      </c>
      <c r="H70" s="25">
        <f t="shared" si="2"/>
        <v>726.93</v>
      </c>
      <c r="I70" s="25">
        <v>726.93</v>
      </c>
      <c r="J70" s="21" t="s">
        <v>59</v>
      </c>
      <c r="L70" s="31"/>
    </row>
    <row r="71" s="1" customFormat="1" ht="20" customHeight="1" spans="1:12">
      <c r="A71" s="21">
        <f>ROW()-6</f>
        <v>65</v>
      </c>
      <c r="B71" s="21" t="s">
        <v>53</v>
      </c>
      <c r="C71" s="22">
        <v>45553</v>
      </c>
      <c r="D71" s="21" t="s">
        <v>124</v>
      </c>
      <c r="E71" s="21">
        <v>1350500</v>
      </c>
      <c r="F71" s="23"/>
      <c r="G71" s="23">
        <v>1</v>
      </c>
      <c r="H71" s="25">
        <f t="shared" si="2"/>
        <v>900.05</v>
      </c>
      <c r="I71" s="25">
        <v>900.05</v>
      </c>
      <c r="J71" s="21" t="s">
        <v>59</v>
      </c>
      <c r="L71" s="31"/>
    </row>
    <row r="72" s="1" customFormat="1" ht="20" customHeight="1" spans="1:12">
      <c r="A72" s="21">
        <f>ROW()-6</f>
        <v>66</v>
      </c>
      <c r="B72" s="21" t="s">
        <v>53</v>
      </c>
      <c r="C72" s="22">
        <v>45553</v>
      </c>
      <c r="D72" s="21" t="s">
        <v>112</v>
      </c>
      <c r="E72" s="21">
        <v>8601400</v>
      </c>
      <c r="F72" s="23"/>
      <c r="G72" s="24">
        <v>1</v>
      </c>
      <c r="H72" s="25">
        <f t="shared" si="2"/>
        <v>245.32</v>
      </c>
      <c r="I72" s="25">
        <v>245.32</v>
      </c>
      <c r="J72" s="21" t="s">
        <v>125</v>
      </c>
      <c r="L72" s="31"/>
    </row>
    <row r="73" s="1" customFormat="1" ht="20" customHeight="1" spans="1:12">
      <c r="A73" s="21">
        <f t="shared" ref="A68:A107" si="3">ROW()-6</f>
        <v>67</v>
      </c>
      <c r="B73" s="21" t="s">
        <v>126</v>
      </c>
      <c r="C73" s="22">
        <v>45554</v>
      </c>
      <c r="D73" s="21" t="s">
        <v>127</v>
      </c>
      <c r="E73" s="21">
        <v>1110500</v>
      </c>
      <c r="F73" s="23"/>
      <c r="G73" s="23">
        <v>2</v>
      </c>
      <c r="H73" s="25">
        <f t="shared" si="2"/>
        <v>1591.63</v>
      </c>
      <c r="I73" s="25">
        <v>3183.26</v>
      </c>
      <c r="J73" s="21" t="s">
        <v>128</v>
      </c>
      <c r="L73" s="31"/>
    </row>
    <row r="74" s="1" customFormat="1" ht="20" customHeight="1" spans="1:12">
      <c r="A74" s="21">
        <f t="shared" si="3"/>
        <v>68</v>
      </c>
      <c r="B74" s="21" t="s">
        <v>126</v>
      </c>
      <c r="C74" s="22">
        <v>45554</v>
      </c>
      <c r="D74" s="21" t="s">
        <v>129</v>
      </c>
      <c r="E74" s="21">
        <v>9342280</v>
      </c>
      <c r="F74" s="23"/>
      <c r="G74" s="23">
        <v>2</v>
      </c>
      <c r="H74" s="25">
        <f t="shared" si="2"/>
        <v>413.31</v>
      </c>
      <c r="I74" s="25">
        <v>826.62</v>
      </c>
      <c r="J74" s="21" t="s">
        <v>130</v>
      </c>
      <c r="L74" s="31"/>
    </row>
    <row r="75" s="1" customFormat="1" ht="20" customHeight="1" spans="1:12">
      <c r="A75" s="21">
        <f t="shared" si="3"/>
        <v>69</v>
      </c>
      <c r="B75" s="21" t="s">
        <v>126</v>
      </c>
      <c r="C75" s="22">
        <v>45554</v>
      </c>
      <c r="D75" s="21" t="s">
        <v>131</v>
      </c>
      <c r="E75" s="21">
        <v>3185530</v>
      </c>
      <c r="F75" s="23"/>
      <c r="G75" s="24">
        <v>1</v>
      </c>
      <c r="H75" s="25">
        <f t="shared" ref="H75:H106" si="4">+I75/G75</f>
        <v>17633.735</v>
      </c>
      <c r="I75" s="25">
        <v>17633.735</v>
      </c>
      <c r="J75" s="21" t="s">
        <v>132</v>
      </c>
      <c r="L75" s="31"/>
    </row>
    <row r="76" s="1" customFormat="1" ht="20" customHeight="1" spans="1:12">
      <c r="A76" s="21">
        <f t="shared" si="3"/>
        <v>70</v>
      </c>
      <c r="B76" s="21" t="s">
        <v>126</v>
      </c>
      <c r="C76" s="22">
        <v>45554</v>
      </c>
      <c r="D76" s="21" t="s">
        <v>133</v>
      </c>
      <c r="E76" s="21">
        <v>9606000</v>
      </c>
      <c r="F76" s="23"/>
      <c r="G76" s="24">
        <v>1</v>
      </c>
      <c r="H76" s="25">
        <f t="shared" si="4"/>
        <v>144.76</v>
      </c>
      <c r="I76" s="25">
        <v>144.76</v>
      </c>
      <c r="J76" s="21" t="s">
        <v>134</v>
      </c>
      <c r="L76" s="31"/>
    </row>
    <row r="77" s="1" customFormat="1" ht="20" customHeight="1" spans="1:12">
      <c r="A77" s="21">
        <f t="shared" si="3"/>
        <v>71</v>
      </c>
      <c r="B77" s="21" t="s">
        <v>126</v>
      </c>
      <c r="C77" s="22">
        <v>45554</v>
      </c>
      <c r="D77" s="21" t="s">
        <v>135</v>
      </c>
      <c r="E77" s="21">
        <v>9608000</v>
      </c>
      <c r="F77" s="23"/>
      <c r="G77" s="24">
        <v>1</v>
      </c>
      <c r="H77" s="25">
        <f t="shared" si="4"/>
        <v>72.05</v>
      </c>
      <c r="I77" s="25">
        <v>72.05</v>
      </c>
      <c r="J77" s="21" t="s">
        <v>134</v>
      </c>
      <c r="L77" s="31"/>
    </row>
    <row r="78" s="1" customFormat="1" ht="20" customHeight="1" spans="1:12">
      <c r="A78" s="21">
        <f t="shared" si="3"/>
        <v>72</v>
      </c>
      <c r="B78" s="21" t="s">
        <v>126</v>
      </c>
      <c r="C78" s="22">
        <v>45554</v>
      </c>
      <c r="D78" s="21" t="s">
        <v>136</v>
      </c>
      <c r="E78" s="21">
        <v>9600000</v>
      </c>
      <c r="F78" s="23"/>
      <c r="G78" s="23">
        <v>3</v>
      </c>
      <c r="H78" s="25">
        <f t="shared" si="4"/>
        <v>127.228333333333</v>
      </c>
      <c r="I78" s="25">
        <v>381.685</v>
      </c>
      <c r="J78" s="21" t="s">
        <v>134</v>
      </c>
      <c r="L78" s="31"/>
    </row>
    <row r="79" s="1" customFormat="1" ht="20" customHeight="1" spans="1:12">
      <c r="A79" s="21">
        <f t="shared" si="3"/>
        <v>73</v>
      </c>
      <c r="B79" s="21" t="s">
        <v>126</v>
      </c>
      <c r="C79" s="22">
        <v>45554</v>
      </c>
      <c r="D79" s="21" t="s">
        <v>137</v>
      </c>
      <c r="E79" s="21">
        <v>9610000</v>
      </c>
      <c r="F79" s="23"/>
      <c r="G79" s="23">
        <v>2</v>
      </c>
      <c r="H79" s="25">
        <f t="shared" si="4"/>
        <v>46.7375</v>
      </c>
      <c r="I79" s="25">
        <v>93.475</v>
      </c>
      <c r="J79" s="21" t="s">
        <v>134</v>
      </c>
      <c r="L79" s="31"/>
    </row>
    <row r="80" s="1" customFormat="1" ht="20" customHeight="1" spans="1:12">
      <c r="A80" s="21">
        <f t="shared" si="3"/>
        <v>74</v>
      </c>
      <c r="B80" s="21" t="s">
        <v>126</v>
      </c>
      <c r="C80" s="22">
        <v>45554</v>
      </c>
      <c r="D80" s="21" t="s">
        <v>138</v>
      </c>
      <c r="E80" s="21">
        <v>9612000</v>
      </c>
      <c r="F80" s="23"/>
      <c r="G80" s="24">
        <v>1</v>
      </c>
      <c r="H80" s="25">
        <f t="shared" si="4"/>
        <v>302.485</v>
      </c>
      <c r="I80" s="25">
        <v>302.485</v>
      </c>
      <c r="J80" s="21" t="s">
        <v>134</v>
      </c>
      <c r="L80" s="31"/>
    </row>
    <row r="81" s="1" customFormat="1" ht="20" customHeight="1" spans="1:12">
      <c r="A81" s="21">
        <f t="shared" si="3"/>
        <v>75</v>
      </c>
      <c r="B81" s="21" t="s">
        <v>126</v>
      </c>
      <c r="C81" s="22">
        <v>45554</v>
      </c>
      <c r="D81" s="21" t="s">
        <v>139</v>
      </c>
      <c r="E81" s="21">
        <v>3431000</v>
      </c>
      <c r="F81" s="23"/>
      <c r="G81" s="23">
        <v>2</v>
      </c>
      <c r="H81" s="25">
        <f t="shared" si="4"/>
        <v>220.7</v>
      </c>
      <c r="I81" s="25">
        <v>441.4</v>
      </c>
      <c r="J81" s="21" t="s">
        <v>134</v>
      </c>
      <c r="L81" s="31"/>
    </row>
    <row r="82" s="1" customFormat="1" ht="20" customHeight="1" spans="1:12">
      <c r="A82" s="21">
        <f t="shared" si="3"/>
        <v>76</v>
      </c>
      <c r="B82" s="21" t="s">
        <v>126</v>
      </c>
      <c r="C82" s="22">
        <v>45554</v>
      </c>
      <c r="D82" s="21" t="s">
        <v>140</v>
      </c>
      <c r="E82" s="21">
        <v>9629100</v>
      </c>
      <c r="F82" s="23"/>
      <c r="G82" s="24">
        <v>2</v>
      </c>
      <c r="H82" s="25">
        <f t="shared" si="4"/>
        <v>127.2275</v>
      </c>
      <c r="I82" s="25">
        <v>254.455</v>
      </c>
      <c r="J82" s="21" t="s">
        <v>134</v>
      </c>
      <c r="L82" s="31"/>
    </row>
    <row r="83" s="1" customFormat="1" ht="20" customHeight="1" spans="1:12">
      <c r="A83" s="21">
        <f t="shared" si="3"/>
        <v>77</v>
      </c>
      <c r="B83" s="21" t="s">
        <v>126</v>
      </c>
      <c r="C83" s="22">
        <v>45554</v>
      </c>
      <c r="D83" s="21" t="s">
        <v>141</v>
      </c>
      <c r="E83" s="21">
        <v>3110000</v>
      </c>
      <c r="F83" s="23"/>
      <c r="G83" s="24">
        <v>1</v>
      </c>
      <c r="H83" s="25">
        <f t="shared" si="4"/>
        <v>190.82</v>
      </c>
      <c r="I83" s="25">
        <v>190.82</v>
      </c>
      <c r="J83" s="21" t="s">
        <v>134</v>
      </c>
      <c r="L83" s="31"/>
    </row>
    <row r="84" s="1" customFormat="1" ht="20" customHeight="1" spans="1:12">
      <c r="A84" s="21">
        <f t="shared" si="3"/>
        <v>78</v>
      </c>
      <c r="B84" s="21" t="s">
        <v>126</v>
      </c>
      <c r="C84" s="22">
        <v>45554</v>
      </c>
      <c r="D84" s="21" t="s">
        <v>142</v>
      </c>
      <c r="E84" s="21">
        <v>3187930</v>
      </c>
      <c r="F84" s="23"/>
      <c r="G84" s="23">
        <v>1</v>
      </c>
      <c r="H84" s="25">
        <f t="shared" si="4"/>
        <v>19567.3</v>
      </c>
      <c r="I84" s="25">
        <v>19567.3</v>
      </c>
      <c r="J84" s="21" t="s">
        <v>134</v>
      </c>
      <c r="L84" s="31"/>
    </row>
    <row r="85" s="1" customFormat="1" ht="20" customHeight="1" spans="1:12">
      <c r="A85" s="21">
        <f t="shared" si="3"/>
        <v>79</v>
      </c>
      <c r="B85" s="21" t="s">
        <v>126</v>
      </c>
      <c r="C85" s="22">
        <v>45554</v>
      </c>
      <c r="D85" s="21" t="s">
        <v>143</v>
      </c>
      <c r="E85" s="21">
        <v>3105330</v>
      </c>
      <c r="F85" s="23"/>
      <c r="G85" s="24">
        <v>12</v>
      </c>
      <c r="H85" s="25">
        <f t="shared" si="4"/>
        <v>417.809583333333</v>
      </c>
      <c r="I85" s="25">
        <v>5013.715</v>
      </c>
      <c r="J85" s="21" t="s">
        <v>144</v>
      </c>
      <c r="L85" s="31"/>
    </row>
    <row r="86" s="1" customFormat="1" ht="20" customHeight="1" spans="1:12">
      <c r="A86" s="21">
        <f t="shared" si="3"/>
        <v>80</v>
      </c>
      <c r="B86" s="21" t="s">
        <v>126</v>
      </c>
      <c r="C86" s="22">
        <v>45554</v>
      </c>
      <c r="D86" s="21" t="s">
        <v>145</v>
      </c>
      <c r="E86" s="21">
        <v>7187642</v>
      </c>
      <c r="F86" s="23"/>
      <c r="G86" s="24">
        <v>2</v>
      </c>
      <c r="H86" s="25">
        <f t="shared" si="4"/>
        <v>376.09</v>
      </c>
      <c r="I86" s="25">
        <v>752.18</v>
      </c>
      <c r="J86" s="21" t="s">
        <v>144</v>
      </c>
      <c r="L86" s="31"/>
    </row>
    <row r="87" s="1" customFormat="1" ht="20" customHeight="1" spans="1:12">
      <c r="A87" s="21">
        <f t="shared" si="3"/>
        <v>81</v>
      </c>
      <c r="B87" s="21" t="s">
        <v>126</v>
      </c>
      <c r="C87" s="22">
        <v>45554</v>
      </c>
      <c r="D87" s="21" t="s">
        <v>146</v>
      </c>
      <c r="E87" s="21">
        <v>9343000</v>
      </c>
      <c r="F87" s="23"/>
      <c r="G87" s="23">
        <v>47</v>
      </c>
      <c r="H87" s="25">
        <f t="shared" si="4"/>
        <v>360.26</v>
      </c>
      <c r="I87" s="25">
        <v>16932.22</v>
      </c>
      <c r="J87" s="21" t="s">
        <v>147</v>
      </c>
      <c r="L87" s="31"/>
    </row>
    <row r="88" s="1" customFormat="1" ht="20" customHeight="1" spans="1:12">
      <c r="A88" s="21">
        <f t="shared" si="3"/>
        <v>82</v>
      </c>
      <c r="B88" s="21" t="s">
        <v>126</v>
      </c>
      <c r="C88" s="22">
        <v>45554</v>
      </c>
      <c r="D88" s="21" t="s">
        <v>148</v>
      </c>
      <c r="E88" s="21">
        <v>9342320</v>
      </c>
      <c r="F88" s="23"/>
      <c r="G88" s="23">
        <v>3</v>
      </c>
      <c r="H88" s="25">
        <f t="shared" si="4"/>
        <v>921.75</v>
      </c>
      <c r="I88" s="25">
        <v>2765.25</v>
      </c>
      <c r="J88" s="21" t="s">
        <v>147</v>
      </c>
      <c r="L88" s="31"/>
    </row>
    <row r="89" s="1" customFormat="1" ht="20" customHeight="1" spans="1:12">
      <c r="A89" s="21">
        <f t="shared" si="3"/>
        <v>83</v>
      </c>
      <c r="B89" s="21" t="s">
        <v>126</v>
      </c>
      <c r="C89" s="22">
        <v>45554</v>
      </c>
      <c r="D89" s="21" t="s">
        <v>149</v>
      </c>
      <c r="E89" s="21">
        <v>9340110</v>
      </c>
      <c r="F89" s="23"/>
      <c r="G89" s="24">
        <v>6</v>
      </c>
      <c r="H89" s="25">
        <f t="shared" si="4"/>
        <v>202.52</v>
      </c>
      <c r="I89" s="25">
        <v>1215.12</v>
      </c>
      <c r="J89" s="21" t="s">
        <v>147</v>
      </c>
      <c r="L89" s="31"/>
    </row>
    <row r="90" s="1" customFormat="1" ht="20" customHeight="1" spans="1:12">
      <c r="A90" s="21">
        <f t="shared" si="3"/>
        <v>84</v>
      </c>
      <c r="B90" s="21" t="s">
        <v>126</v>
      </c>
      <c r="C90" s="22">
        <v>45554</v>
      </c>
      <c r="D90" s="21" t="s">
        <v>150</v>
      </c>
      <c r="E90" s="21">
        <v>8808510</v>
      </c>
      <c r="F90" s="23"/>
      <c r="G90" s="24">
        <v>1</v>
      </c>
      <c r="H90" s="25">
        <f t="shared" si="4"/>
        <v>3284.31</v>
      </c>
      <c r="I90" s="25">
        <v>3284.31</v>
      </c>
      <c r="J90" s="21" t="s">
        <v>151</v>
      </c>
      <c r="L90" s="31"/>
    </row>
    <row r="91" s="1" customFormat="1" ht="20" customHeight="1" spans="1:12">
      <c r="A91" s="21">
        <f t="shared" si="3"/>
        <v>85</v>
      </c>
      <c r="B91" s="21" t="s">
        <v>126</v>
      </c>
      <c r="C91" s="22">
        <v>45554</v>
      </c>
      <c r="D91" s="21" t="s">
        <v>93</v>
      </c>
      <c r="E91" s="21">
        <v>8806510</v>
      </c>
      <c r="F91" s="23"/>
      <c r="G91" s="24">
        <v>1</v>
      </c>
      <c r="H91" s="25">
        <f t="shared" si="4"/>
        <v>3081.755</v>
      </c>
      <c r="I91" s="25">
        <v>3081.755</v>
      </c>
      <c r="J91" s="21" t="s">
        <v>151</v>
      </c>
      <c r="L91" s="31"/>
    </row>
    <row r="92" s="1" customFormat="1" ht="20" customHeight="1" spans="1:12">
      <c r="A92" s="21">
        <f t="shared" si="3"/>
        <v>86</v>
      </c>
      <c r="B92" s="21" t="s">
        <v>126</v>
      </c>
      <c r="C92" s="22">
        <v>45554</v>
      </c>
      <c r="D92" s="21" t="s">
        <v>152</v>
      </c>
      <c r="E92" s="21">
        <v>8612160</v>
      </c>
      <c r="F92" s="23"/>
      <c r="G92" s="23">
        <v>1</v>
      </c>
      <c r="H92" s="25">
        <f t="shared" si="4"/>
        <v>115.37</v>
      </c>
      <c r="I92" s="25">
        <v>115.37</v>
      </c>
      <c r="J92" s="21" t="s">
        <v>151</v>
      </c>
      <c r="L92" s="31"/>
    </row>
    <row r="93" s="1" customFormat="1" ht="20" customHeight="1" spans="1:12">
      <c r="A93" s="21">
        <f t="shared" si="3"/>
        <v>87</v>
      </c>
      <c r="B93" s="21" t="s">
        <v>126</v>
      </c>
      <c r="C93" s="22">
        <v>45554</v>
      </c>
      <c r="D93" s="21" t="s">
        <v>153</v>
      </c>
      <c r="E93" s="21">
        <v>3305540</v>
      </c>
      <c r="F93" s="23"/>
      <c r="G93" s="23">
        <v>2</v>
      </c>
      <c r="H93" s="25">
        <f t="shared" si="4"/>
        <v>13679.5875</v>
      </c>
      <c r="I93" s="25">
        <v>27359.175</v>
      </c>
      <c r="J93" s="21" t="s">
        <v>154</v>
      </c>
      <c r="L93" s="31"/>
    </row>
    <row r="94" s="1" customFormat="1" ht="20" customHeight="1" spans="1:12">
      <c r="A94" s="21">
        <f t="shared" si="3"/>
        <v>88</v>
      </c>
      <c r="B94" s="21" t="s">
        <v>155</v>
      </c>
      <c r="C94" s="22">
        <v>45554</v>
      </c>
      <c r="D94" s="21" t="s">
        <v>156</v>
      </c>
      <c r="E94" s="21">
        <v>2833200</v>
      </c>
      <c r="F94" s="23"/>
      <c r="G94" s="24">
        <v>1</v>
      </c>
      <c r="H94" s="25">
        <f t="shared" si="4"/>
        <v>248.12</v>
      </c>
      <c r="I94" s="25">
        <v>248.12</v>
      </c>
      <c r="J94" s="21" t="s">
        <v>157</v>
      </c>
      <c r="L94" s="31"/>
    </row>
    <row r="95" s="1" customFormat="1" ht="20" customHeight="1" spans="1:12">
      <c r="A95" s="21">
        <f t="shared" si="3"/>
        <v>89</v>
      </c>
      <c r="B95" s="21" t="s">
        <v>155</v>
      </c>
      <c r="C95" s="22">
        <v>45554</v>
      </c>
      <c r="D95" s="21" t="s">
        <v>156</v>
      </c>
      <c r="E95" s="21">
        <v>2833200</v>
      </c>
      <c r="F95" s="23"/>
      <c r="G95" s="23">
        <v>1</v>
      </c>
      <c r="H95" s="25">
        <f t="shared" si="4"/>
        <v>248.11</v>
      </c>
      <c r="I95" s="25">
        <v>248.11</v>
      </c>
      <c r="J95" s="21" t="s">
        <v>157</v>
      </c>
      <c r="L95" s="31"/>
    </row>
    <row r="96" s="1" customFormat="1" ht="20" customHeight="1" spans="1:12">
      <c r="A96" s="21">
        <f t="shared" si="3"/>
        <v>90</v>
      </c>
      <c r="B96" s="21" t="s">
        <v>155</v>
      </c>
      <c r="C96" s="22">
        <v>45554</v>
      </c>
      <c r="D96" s="21" t="s">
        <v>158</v>
      </c>
      <c r="E96" s="21">
        <v>3388500</v>
      </c>
      <c r="F96" s="23"/>
      <c r="G96" s="23">
        <v>1</v>
      </c>
      <c r="H96" s="25">
        <f t="shared" si="4"/>
        <v>290.33</v>
      </c>
      <c r="I96" s="25">
        <v>290.33</v>
      </c>
      <c r="J96" s="21" t="s">
        <v>157</v>
      </c>
      <c r="L96" s="31"/>
    </row>
    <row r="97" s="1" customFormat="1" ht="20" customHeight="1" spans="1:12">
      <c r="A97" s="21">
        <f t="shared" si="3"/>
        <v>91</v>
      </c>
      <c r="B97" s="21" t="s">
        <v>155</v>
      </c>
      <c r="C97" s="22">
        <v>45554</v>
      </c>
      <c r="D97" s="21" t="s">
        <v>159</v>
      </c>
      <c r="E97" s="21">
        <v>8601000</v>
      </c>
      <c r="F97" s="23"/>
      <c r="G97" s="23">
        <v>3</v>
      </c>
      <c r="H97" s="25">
        <f t="shared" si="4"/>
        <v>305.948333333333</v>
      </c>
      <c r="I97" s="25">
        <v>917.845</v>
      </c>
      <c r="J97" s="21" t="s">
        <v>160</v>
      </c>
      <c r="L97" s="31"/>
    </row>
    <row r="98" s="1" customFormat="1" ht="20" customHeight="1" spans="1:12">
      <c r="A98" s="21">
        <f t="shared" si="3"/>
        <v>92</v>
      </c>
      <c r="B98" s="21" t="s">
        <v>155</v>
      </c>
      <c r="C98" s="22">
        <v>45554</v>
      </c>
      <c r="D98" s="21" t="s">
        <v>161</v>
      </c>
      <c r="E98" s="21">
        <v>8601060</v>
      </c>
      <c r="F98" s="23"/>
      <c r="G98" s="23">
        <v>11</v>
      </c>
      <c r="H98" s="25">
        <f t="shared" si="4"/>
        <v>155.769545454545</v>
      </c>
      <c r="I98" s="25">
        <v>1713.465</v>
      </c>
      <c r="J98" s="21" t="s">
        <v>160</v>
      </c>
      <c r="L98" s="31"/>
    </row>
    <row r="99" s="1" customFormat="1" ht="20" customHeight="1" spans="1:12">
      <c r="A99" s="21">
        <f t="shared" si="3"/>
        <v>93</v>
      </c>
      <c r="B99" s="21" t="s">
        <v>155</v>
      </c>
      <c r="C99" s="22">
        <v>45554</v>
      </c>
      <c r="D99" s="21" t="s">
        <v>112</v>
      </c>
      <c r="E99" s="21">
        <v>8601400</v>
      </c>
      <c r="F99" s="23"/>
      <c r="G99" s="24">
        <v>3</v>
      </c>
      <c r="H99" s="25">
        <f t="shared" si="4"/>
        <v>245.318333333333</v>
      </c>
      <c r="I99" s="25">
        <v>735.955</v>
      </c>
      <c r="J99" s="21" t="s">
        <v>160</v>
      </c>
      <c r="L99" s="31"/>
    </row>
    <row r="100" s="1" customFormat="1" ht="20" customHeight="1" spans="1:12">
      <c r="A100" s="21">
        <f t="shared" si="3"/>
        <v>94</v>
      </c>
      <c r="B100" s="21" t="s">
        <v>155</v>
      </c>
      <c r="C100" s="22">
        <v>45554</v>
      </c>
      <c r="D100" s="21" t="s">
        <v>162</v>
      </c>
      <c r="E100" s="21">
        <v>2486600</v>
      </c>
      <c r="F100" s="23"/>
      <c r="G100" s="24">
        <v>2</v>
      </c>
      <c r="H100" s="25">
        <f t="shared" si="4"/>
        <v>56.17</v>
      </c>
      <c r="I100" s="25">
        <v>112.34</v>
      </c>
      <c r="J100" s="21" t="s">
        <v>163</v>
      </c>
      <c r="L100" s="31"/>
    </row>
    <row r="101" s="1" customFormat="1" ht="20" customHeight="1" spans="1:12">
      <c r="A101" s="21">
        <f t="shared" si="3"/>
        <v>95</v>
      </c>
      <c r="B101" s="21" t="s">
        <v>155</v>
      </c>
      <c r="C101" s="22">
        <v>45554</v>
      </c>
      <c r="D101" s="21" t="s">
        <v>164</v>
      </c>
      <c r="E101" s="21">
        <v>2500220</v>
      </c>
      <c r="F101" s="23"/>
      <c r="G101" s="23">
        <v>1</v>
      </c>
      <c r="H101" s="25">
        <f t="shared" si="4"/>
        <v>997.14</v>
      </c>
      <c r="I101" s="25">
        <v>997.14</v>
      </c>
      <c r="J101" s="21" t="s">
        <v>20</v>
      </c>
      <c r="L101" s="31"/>
    </row>
    <row r="102" s="1" customFormat="1" ht="20" customHeight="1" spans="1:12">
      <c r="A102" s="21">
        <f t="shared" si="3"/>
        <v>96</v>
      </c>
      <c r="B102" s="21" t="s">
        <v>155</v>
      </c>
      <c r="C102" s="22">
        <v>45554</v>
      </c>
      <c r="D102" s="21" t="s">
        <v>165</v>
      </c>
      <c r="E102" s="21">
        <v>2500460</v>
      </c>
      <c r="F102" s="23"/>
      <c r="G102" s="24">
        <v>2</v>
      </c>
      <c r="H102" s="25">
        <f t="shared" si="4"/>
        <v>276.09</v>
      </c>
      <c r="I102" s="25">
        <v>552.18</v>
      </c>
      <c r="J102" s="21" t="s">
        <v>20</v>
      </c>
      <c r="L102" s="31"/>
    </row>
    <row r="103" s="1" customFormat="1" ht="20" customHeight="1" spans="1:12">
      <c r="A103" s="21">
        <f t="shared" si="3"/>
        <v>97</v>
      </c>
      <c r="B103" s="21" t="s">
        <v>155</v>
      </c>
      <c r="C103" s="22">
        <v>45554</v>
      </c>
      <c r="D103" s="21" t="s">
        <v>166</v>
      </c>
      <c r="E103" s="21">
        <v>2500410</v>
      </c>
      <c r="F103" s="23"/>
      <c r="G103" s="23">
        <v>1</v>
      </c>
      <c r="H103" s="25">
        <f t="shared" si="4"/>
        <v>347.92</v>
      </c>
      <c r="I103" s="25">
        <v>347.92</v>
      </c>
      <c r="J103" s="21" t="s">
        <v>20</v>
      </c>
      <c r="L103" s="31"/>
    </row>
    <row r="104" s="1" customFormat="1" ht="20" customHeight="1" spans="1:12">
      <c r="A104" s="21">
        <f t="shared" si="3"/>
        <v>98</v>
      </c>
      <c r="B104" s="21" t="s">
        <v>155</v>
      </c>
      <c r="C104" s="22">
        <v>45554</v>
      </c>
      <c r="D104" s="21" t="s">
        <v>167</v>
      </c>
      <c r="E104" s="21">
        <v>3238100</v>
      </c>
      <c r="F104" s="23"/>
      <c r="G104" s="23">
        <v>1</v>
      </c>
      <c r="H104" s="25">
        <f t="shared" si="4"/>
        <v>492</v>
      </c>
      <c r="I104" s="25">
        <v>492</v>
      </c>
      <c r="J104" s="21" t="s">
        <v>20</v>
      </c>
      <c r="L104" s="31"/>
    </row>
    <row r="105" s="1" customFormat="1" ht="20" customHeight="1" spans="1:12">
      <c r="A105" s="21">
        <f t="shared" si="3"/>
        <v>99</v>
      </c>
      <c r="B105" s="21" t="s">
        <v>155</v>
      </c>
      <c r="C105" s="22">
        <v>45554</v>
      </c>
      <c r="D105" s="21" t="s">
        <v>168</v>
      </c>
      <c r="E105" s="21">
        <v>7187877</v>
      </c>
      <c r="F105" s="23"/>
      <c r="G105" s="24">
        <v>5</v>
      </c>
      <c r="H105" s="25">
        <f t="shared" si="4"/>
        <v>507.369</v>
      </c>
      <c r="I105" s="25">
        <v>2536.845</v>
      </c>
      <c r="J105" s="21" t="s">
        <v>169</v>
      </c>
      <c r="L105" s="31"/>
    </row>
    <row r="106" s="1" customFormat="1" ht="20" customHeight="1" spans="1:12">
      <c r="A106" s="21">
        <f t="shared" si="3"/>
        <v>100</v>
      </c>
      <c r="B106" s="21" t="s">
        <v>155</v>
      </c>
      <c r="C106" s="22">
        <v>45554</v>
      </c>
      <c r="D106" s="21" t="s">
        <v>170</v>
      </c>
      <c r="E106" s="21">
        <v>2513000</v>
      </c>
      <c r="F106" s="23"/>
      <c r="G106" s="23">
        <v>2</v>
      </c>
      <c r="H106" s="25">
        <f t="shared" si="4"/>
        <v>78.2</v>
      </c>
      <c r="I106" s="25">
        <v>156.4</v>
      </c>
      <c r="J106" s="21" t="s">
        <v>171</v>
      </c>
      <c r="L106" s="31"/>
    </row>
    <row r="107" s="1" customFormat="1" ht="20" customHeight="1" spans="1:12">
      <c r="A107" s="21">
        <f t="shared" si="3"/>
        <v>101</v>
      </c>
      <c r="B107" s="21" t="s">
        <v>85</v>
      </c>
      <c r="C107" s="22">
        <v>45546</v>
      </c>
      <c r="D107" s="34" t="s">
        <v>172</v>
      </c>
      <c r="E107" s="35">
        <v>3237200</v>
      </c>
      <c r="F107" s="36"/>
      <c r="G107" s="36">
        <v>6</v>
      </c>
      <c r="H107" s="37">
        <v>103.11</v>
      </c>
      <c r="I107" s="25">
        <v>618.66</v>
      </c>
      <c r="J107" s="21"/>
      <c r="L107" s="31"/>
    </row>
    <row r="108" s="3" customFormat="1" customHeight="1" spans="1:10">
      <c r="A108" s="38"/>
      <c r="B108" s="39"/>
      <c r="C108" s="40"/>
      <c r="D108" s="41" t="s">
        <v>173</v>
      </c>
      <c r="E108" s="42"/>
      <c r="F108" s="42"/>
      <c r="G108" s="42"/>
      <c r="H108" s="43"/>
      <c r="I108" s="48">
        <f>SUM(I7:I107)</f>
        <v>360103.074</v>
      </c>
      <c r="J108" s="39"/>
    </row>
    <row r="109" s="4" customFormat="1" customHeight="1" spans="1:9">
      <c r="A109" s="44" t="s">
        <v>174</v>
      </c>
      <c r="B109" s="44"/>
      <c r="C109" s="45"/>
      <c r="D109" s="46" t="s">
        <v>175</v>
      </c>
      <c r="E109" s="45"/>
      <c r="F109" s="45"/>
      <c r="G109" s="46" t="s">
        <v>176</v>
      </c>
      <c r="H109" s="45"/>
      <c r="I109" s="45"/>
    </row>
    <row r="110" s="4" customFormat="1" customHeight="1" spans="1:9">
      <c r="A110" s="44"/>
      <c r="B110" s="44"/>
      <c r="C110" s="45"/>
      <c r="D110" s="46"/>
      <c r="E110" s="45"/>
      <c r="F110" s="45"/>
      <c r="G110" s="46"/>
      <c r="H110" s="45"/>
      <c r="I110" s="45"/>
    </row>
    <row r="111" s="4" customFormat="1" customHeight="1" spans="1:4">
      <c r="A111" s="47" t="s">
        <v>177</v>
      </c>
      <c r="B111" s="47"/>
      <c r="C111" s="47"/>
      <c r="D111" s="47"/>
    </row>
    <row r="112" s="4" customFormat="1" customHeight="1" spans="1:4">
      <c r="A112" s="47" t="s">
        <v>178</v>
      </c>
      <c r="B112" s="47"/>
      <c r="C112" s="47"/>
      <c r="D112" s="47"/>
    </row>
    <row r="113" s="4" customFormat="1" customHeight="1" spans="1:16">
      <c r="A113" s="47" t="s">
        <v>179</v>
      </c>
      <c r="B113" s="47"/>
      <c r="C113" s="47"/>
      <c r="D113" s="47"/>
      <c r="J113" s="49"/>
      <c r="N113" s="50"/>
      <c r="O113" s="50"/>
      <c r="P113" s="50"/>
    </row>
    <row r="114" customHeight="1" spans="3:3">
      <c r="C114" s="3"/>
    </row>
    <row r="115" customHeight="1" spans="3:3">
      <c r="C115" s="3"/>
    </row>
    <row r="116" customHeight="1" spans="3:3">
      <c r="C116" s="3"/>
    </row>
    <row r="117" customHeight="1" spans="3:3">
      <c r="C117" s="3"/>
    </row>
  </sheetData>
  <autoFilter xmlns:etc="http://www.wps.cn/officeDocument/2017/etCustomData" ref="A6:P117" etc:filterBottomFollowUsedRange="0">
    <extLst/>
  </autoFilter>
  <sortState ref="A7:P106">
    <sortCondition ref="C7:C106"/>
  </sortState>
  <mergeCells count="9">
    <mergeCell ref="A1:J1"/>
    <mergeCell ref="A2:J2"/>
    <mergeCell ref="A4:D4"/>
    <mergeCell ref="A5:C5"/>
    <mergeCell ref="D108:H108"/>
    <mergeCell ref="A109:B109"/>
    <mergeCell ref="A111:D111"/>
    <mergeCell ref="A112:D112"/>
    <mergeCell ref="A113:D113"/>
  </mergeCells>
  <pageMargins left="0.196527777777778" right="0.0784722222222222" top="0.118055555555556" bottom="0.0784722222222222" header="0.0784722222222222" footer="0.118055555555556"/>
  <pageSetup paperSize="9" scale="64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202409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WPS_1590671423</cp:lastModifiedBy>
  <dcterms:created xsi:type="dcterms:W3CDTF">2023-03-21T06:22:00Z</dcterms:created>
  <dcterms:modified xsi:type="dcterms:W3CDTF">2024-09-23T08:42:54Z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068DC3DA6C49488C98BF39A74F7B2337</vt:lpwstr>
  </property>
</Properties>
</file>