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<sst xmlns="http://schemas.openxmlformats.org/spreadsheetml/2006/main" count="115" uniqueCount="70">
  <si>
    <t xml:space="preserve">  深圳宏康电气有限公司</t>
  </si>
  <si>
    <t>对 账 单</t>
  </si>
  <si>
    <t xml:space="preserve">地址：  </t>
  </si>
  <si>
    <r>
      <rPr>
        <b/>
        <sz val="12"/>
        <color rgb="FF000000"/>
        <rFont val="隶书"/>
        <charset val="134"/>
      </rPr>
      <t>客户名称：屹林达/NO.SND262</t>
    </r>
    <r>
      <rPr>
        <b/>
        <sz val="18"/>
        <color rgb="FF000000"/>
        <rFont val="隶书"/>
        <charset val="134"/>
      </rPr>
      <t xml:space="preserve">       一月份清单</t>
    </r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</si>
  <si>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</si>
  <si>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</si>
  <si>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</si>
  <si>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</si>
  <si>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</si>
  <si>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</si>
  <si>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</si>
  <si>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</si>
  <si>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</si>
  <si>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控制箱</t>
  </si>
  <si>
    <t>360*660*260</t>
  </si>
  <si>
    <t>台</t>
  </si>
  <si>
    <t>单层门1.2厚</t>
  </si>
  <si>
    <t>室内控制箱</t>
  </si>
  <si>
    <t>750*680*300</t>
  </si>
  <si>
    <t>1.5厚 单层门</t>
  </si>
  <si>
    <t>非标控制箱</t>
  </si>
  <si>
    <t>450*750*300</t>
  </si>
  <si>
    <t>体1.5门2.0 安装板2.5</t>
  </si>
  <si>
    <t>H250*W240*D150</t>
  </si>
  <si>
    <t>喷红色 1.5厚</t>
  </si>
  <si>
    <t xml:space="preserve">本单属1-3号合同  共58件  </t>
  </si>
  <si>
    <t>600*1000*300</t>
  </si>
  <si>
    <t>对开门体1.5门1.5</t>
  </si>
  <si>
    <t>360*458.5*130</t>
  </si>
  <si>
    <t>对开门体1.5门1.5 不配底板</t>
  </si>
  <si>
    <t>950*500*400</t>
  </si>
  <si>
    <t>体1.5门1.5</t>
  </si>
  <si>
    <t xml:space="preserve">本单属1-5号合同  共152件  </t>
  </si>
  <si>
    <t>400*400*210</t>
  </si>
  <si>
    <t>单层门 1.5厚</t>
  </si>
  <si>
    <t>600*600*210</t>
  </si>
  <si>
    <t>800*600*250</t>
  </si>
  <si>
    <t xml:space="preserve">本单属1-7号合同  共4件  </t>
  </si>
  <si>
    <t>660*1700*400</t>
  </si>
  <si>
    <t>对开门 体1.5门1.5</t>
  </si>
  <si>
    <t>立柱挡板</t>
  </si>
  <si>
    <t>1890*108*126
（1890*250）</t>
  </si>
  <si>
    <t>件</t>
  </si>
  <si>
    <t>1.2厚</t>
  </si>
  <si>
    <t xml:space="preserve">本单属1-24号合同  共4件  </t>
  </si>
  <si>
    <t>BSZ719.04.02.05.02.021</t>
  </si>
  <si>
    <t>BSZ719.04.02.05.03.011</t>
  </si>
  <si>
    <t>人工材料费</t>
  </si>
  <si>
    <t>项</t>
  </si>
  <si>
    <t>补孔</t>
  </si>
  <si>
    <t>户内动力柜（1400885442 00010）</t>
  </si>
  <si>
    <t>1600*900*500</t>
  </si>
  <si>
    <t>柜门2.0mm、侧板、顶板、底板1.5mm 2.5mm白色镀锌装板含200mm高黑色活动底座,厚3.0mm</t>
  </si>
  <si>
    <t>户内动力柜（1400885442 00040）</t>
  </si>
  <si>
    <t>1600*800*500</t>
  </si>
  <si>
    <r>
      <rPr>
        <sz val="9"/>
        <rFont val="宋体"/>
        <charset val="134"/>
      </rPr>
      <t>按钮盒</t>
    </r>
    <r>
      <rPr>
        <sz val="9"/>
        <color rgb="FFFF0000"/>
        <rFont val="宋体"/>
        <charset val="134"/>
      </rPr>
      <t>-光栅</t>
    </r>
    <r>
      <rPr>
        <sz val="9"/>
        <rFont val="宋体"/>
        <charset val="134"/>
      </rPr>
      <t>（1400885442 00060）</t>
    </r>
  </si>
  <si>
    <t>200*200*120</t>
  </si>
  <si>
    <t>体1.5门1.5安装板2.5</t>
  </si>
  <si>
    <r>
      <rPr>
        <sz val="9"/>
        <rFont val="宋体"/>
        <charset val="134"/>
      </rPr>
      <t>按钮盒</t>
    </r>
    <r>
      <rPr>
        <sz val="9"/>
        <color rgb="FFFF0000"/>
        <rFont val="宋体"/>
        <charset val="134"/>
      </rPr>
      <t>-操作盒</t>
    </r>
    <r>
      <rPr>
        <sz val="9"/>
        <rFont val="宋体"/>
        <charset val="134"/>
      </rPr>
      <t>（1400885442 00070）</t>
    </r>
  </si>
  <si>
    <t>200*200*120操作盒</t>
  </si>
  <si>
    <r>
      <rPr>
        <sz val="9"/>
        <rFont val="宋体"/>
        <charset val="134"/>
      </rPr>
      <t>按钮盒</t>
    </r>
    <r>
      <rPr>
        <sz val="9"/>
        <color rgb="FFFF0000"/>
        <rFont val="宋体"/>
        <charset val="134"/>
      </rPr>
      <t>-工位盒子（</t>
    </r>
    <r>
      <rPr>
        <sz val="9"/>
        <rFont val="宋体"/>
        <charset val="134"/>
      </rPr>
      <t>1400885442 00090）</t>
    </r>
  </si>
  <si>
    <t>600*500*210             150底座</t>
  </si>
  <si>
    <t>体1.5门2.0安装板2.5含150底座3厘厚含灯行程开关限位器各1</t>
  </si>
  <si>
    <r>
      <rPr>
        <sz val="9"/>
        <rFont val="宋体"/>
        <charset val="134"/>
      </rPr>
      <t>按钮盒</t>
    </r>
    <r>
      <rPr>
        <sz val="9"/>
        <color rgb="FFFF0000"/>
        <rFont val="宋体"/>
        <charset val="134"/>
      </rPr>
      <t>-夹具盒子</t>
    </r>
    <r>
      <rPr>
        <sz val="9"/>
        <rFont val="宋体"/>
        <charset val="134"/>
      </rPr>
      <t>（1400885442 000100）</t>
    </r>
  </si>
  <si>
    <t>300*250*120</t>
  </si>
  <si>
    <t>以上属1-12合同，共55件</t>
  </si>
  <si>
    <t>尺寸更改：增补</t>
  </si>
  <si>
    <t>800宽改900宽</t>
  </si>
  <si>
    <t>以上属1-15合同，共4件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</si>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</sst>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178" formatCode="#,##0.00_);[Red]\(#,##0.00\)"/>
  </numFmts>
  <fonts count="5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rgb="FF000000"/>
      <name val="宋体"/>
      <charset val="134"/>
    </font>
    <font>
      <sz val="8"/>
      <color indexed="8"/>
      <name val="新宋体"/>
      <charset val="134"/>
    </font>
    <font>
      <sz val="9"/>
      <name val="新宋体"/>
      <charset val="134"/>
    </font>
    <font>
      <sz val="9"/>
      <name val="宋体"/>
      <charset val="134"/>
    </font>
    <font>
      <sz val="10"/>
      <color theme="1"/>
      <name val="楷体_GB2312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sz val="6"/>
      <color indexed="8"/>
      <name val="新宋体"/>
      <charset val="134"/>
    </font>
    <font>
      <sz val="11"/>
      <color theme="1"/>
      <name val="新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indexed="8"/>
      <name val="新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rgb="FF000000"/>
      <name val="隶书"/>
      <charset val="134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2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2" applyNumberFormat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38" fillId="17" borderId="4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2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 wrapText="1"/>
    </xf>
    <xf numFmtId="178" fontId="14" fillId="2" borderId="1" xfId="4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49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7" workbookViewId="0">
      <selection activeCell="E5" sqref="E$1:E$1048576"/>
    </sheetView>
  </sheetViews>
  <sheetFormatPr defaultColWidth="8.89166666666667" defaultRowHeight="13.5"/>
  <cols>
    <col min="1" max="1" width="5.75" style="1" customWidth="1"/>
    <col min="2" max="2" width="7.375" style="1" customWidth="1"/>
    <col min="3" max="3" width="22.125" style="2" customWidth="1"/>
    <col min="4" max="4" width="15.6666666666667" style="1" customWidth="1"/>
    <col min="5" max="5" width="3.875" style="1" customWidth="1"/>
    <col min="6" max="6" width="4.5" style="1" customWidth="1"/>
    <col min="7" max="7" width="11.8916666666667" style="1"/>
    <col min="8" max="8" width="11.8916666666667" style="1" customWidth="1"/>
    <col min="9" max="9" width="21.625" style="1" customWidth="1"/>
    <col min="10" max="16384" width="8.89166666666667" style="1"/>
  </cols>
  <sheetData>
    <row r="1" s="1" customFormat="1" ht="32.25" spans="1:9">
      <c r="A1" s="3" t="s">
        <v>0</v>
      </c>
      <c r="B1" s="3"/>
      <c r="C1" s="4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/>
      <c r="C2" s="7"/>
      <c r="D2" s="6"/>
      <c r="E2" s="6"/>
      <c r="F2" s="6"/>
      <c r="G2" s="6"/>
      <c r="H2" s="6"/>
      <c r="I2" s="6"/>
    </row>
    <row r="3" s="1" customFormat="1" ht="14.25" spans="1:9">
      <c r="A3" s="8" t="s">
        <v>2</v>
      </c>
      <c r="B3" s="8"/>
      <c r="C3" s="8"/>
      <c r="D3" s="9"/>
      <c r="E3" s="9"/>
      <c r="F3" s="9"/>
      <c r="G3" s="9"/>
      <c r="H3" s="9"/>
      <c r="I3" s="9"/>
    </row>
    <row r="4" s="1" customFormat="1" ht="20" customHeight="1" spans="1:9">
      <c r="A4" s="10" t="s">
        <v>3</v>
      </c>
      <c r="B4" s="10"/>
      <c r="C4" s="10"/>
      <c r="D4" s="11"/>
      <c r="E4" s="11"/>
      <c r="F4" s="11"/>
      <c r="G4" s="11"/>
      <c r="H4" s="11"/>
      <c r="I4" s="11"/>
    </row>
    <row r="5" s="1" customFormat="1" ht="12" customHeight="1" spans="1:9">
      <c r="A5" s="12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4" t="s">
        <v>9</v>
      </c>
      <c r="G5" s="15" t="s">
        <v>10</v>
      </c>
      <c r="H5" s="15" t="s">
        <v>11</v>
      </c>
      <c r="I5" s="14" t="s">
        <v>12</v>
      </c>
    </row>
    <row r="6" s="1" customFormat="1" spans="1:9">
      <c r="A6" s="16">
        <v>1</v>
      </c>
      <c r="B6" s="17">
        <v>44210</v>
      </c>
      <c r="C6" s="18" t="s">
        <v>13</v>
      </c>
      <c r="D6" s="19" t="s">
        <v>14</v>
      </c>
      <c r="E6" s="20" t="s">
        <v>15</v>
      </c>
      <c r="F6" s="20">
        <v>12</v>
      </c>
      <c r="G6" s="21">
        <v>190</v>
      </c>
      <c r="H6" s="22">
        <f t="shared" ref="H6:H9" si="0">F6*G6</f>
        <v>2280</v>
      </c>
      <c r="I6" s="56" t="s">
        <v>16</v>
      </c>
    </row>
    <row r="7" s="1" customFormat="1" spans="1:9">
      <c r="A7" s="16">
        <v>2</v>
      </c>
      <c r="B7" s="17"/>
      <c r="C7" s="23" t="s">
        <v>17</v>
      </c>
      <c r="D7" s="24" t="s">
        <v>18</v>
      </c>
      <c r="E7" s="24" t="s">
        <v>15</v>
      </c>
      <c r="F7" s="19">
        <v>32</v>
      </c>
      <c r="G7" s="25">
        <v>380</v>
      </c>
      <c r="H7" s="22">
        <f t="shared" si="0"/>
        <v>12160</v>
      </c>
      <c r="I7" s="57" t="s">
        <v>19</v>
      </c>
    </row>
    <row r="8" s="1" customFormat="1" ht="14.25" spans="1:9">
      <c r="A8" s="16">
        <v>3</v>
      </c>
      <c r="B8" s="17"/>
      <c r="C8" s="26" t="s">
        <v>20</v>
      </c>
      <c r="D8" s="27" t="s">
        <v>21</v>
      </c>
      <c r="E8" s="27" t="s">
        <v>15</v>
      </c>
      <c r="F8" s="28">
        <v>10</v>
      </c>
      <c r="G8" s="29">
        <v>420</v>
      </c>
      <c r="H8" s="22">
        <f t="shared" si="0"/>
        <v>4200</v>
      </c>
      <c r="I8" s="58" t="s">
        <v>22</v>
      </c>
    </row>
    <row r="9" s="1" customFormat="1" spans="1:9">
      <c r="A9" s="16">
        <v>4</v>
      </c>
      <c r="B9" s="17"/>
      <c r="C9" s="30" t="s">
        <v>13</v>
      </c>
      <c r="D9" s="31" t="s">
        <v>23</v>
      </c>
      <c r="E9" s="31" t="s">
        <v>15</v>
      </c>
      <c r="F9" s="31">
        <v>4</v>
      </c>
      <c r="G9" s="32">
        <v>155</v>
      </c>
      <c r="H9" s="22">
        <f t="shared" si="0"/>
        <v>620</v>
      </c>
      <c r="I9" s="59" t="s">
        <v>24</v>
      </c>
    </row>
    <row r="10" s="1" customFormat="1" ht="14.25" spans="1:9">
      <c r="A10" s="16">
        <v>5</v>
      </c>
      <c r="B10" s="17"/>
      <c r="C10" s="33" t="s">
        <v>25</v>
      </c>
      <c r="D10" s="34"/>
      <c r="E10" s="34"/>
      <c r="F10" s="35"/>
      <c r="G10" s="36"/>
      <c r="H10" s="22"/>
      <c r="I10" s="60"/>
    </row>
    <row r="11" s="1" customFormat="1" spans="1:9">
      <c r="A11" s="16">
        <v>6</v>
      </c>
      <c r="B11" s="17">
        <v>44219</v>
      </c>
      <c r="C11" s="30" t="s">
        <v>13</v>
      </c>
      <c r="D11" s="37" t="s">
        <v>26</v>
      </c>
      <c r="E11" s="31" t="s">
        <v>15</v>
      </c>
      <c r="F11" s="31">
        <v>38</v>
      </c>
      <c r="G11" s="32">
        <v>450</v>
      </c>
      <c r="H11" s="22">
        <f t="shared" ref="H11:H14" si="1">F11*G11</f>
        <v>17100</v>
      </c>
      <c r="I11" s="39" t="s">
        <v>27</v>
      </c>
    </row>
    <row r="12" s="1" customFormat="1" spans="1:9">
      <c r="A12" s="16">
        <v>7</v>
      </c>
      <c r="B12" s="17"/>
      <c r="C12" s="30" t="s">
        <v>13</v>
      </c>
      <c r="D12" s="37" t="s">
        <v>26</v>
      </c>
      <c r="E12" s="31" t="s">
        <v>15</v>
      </c>
      <c r="F12" s="31">
        <v>30</v>
      </c>
      <c r="G12" s="32">
        <v>450</v>
      </c>
      <c r="H12" s="22">
        <f t="shared" si="1"/>
        <v>13500</v>
      </c>
      <c r="I12" s="39" t="s">
        <v>27</v>
      </c>
    </row>
    <row r="13" s="1" customFormat="1" spans="1:9">
      <c r="A13" s="16">
        <v>8</v>
      </c>
      <c r="B13" s="17"/>
      <c r="C13" s="30" t="s">
        <v>13</v>
      </c>
      <c r="D13" s="37" t="s">
        <v>28</v>
      </c>
      <c r="E13" s="31" t="s">
        <v>15</v>
      </c>
      <c r="F13" s="31">
        <v>8</v>
      </c>
      <c r="G13" s="32">
        <v>130</v>
      </c>
      <c r="H13" s="22">
        <f t="shared" si="1"/>
        <v>1040</v>
      </c>
      <c r="I13" s="61" t="s">
        <v>29</v>
      </c>
    </row>
    <row r="14" s="1" customFormat="1" spans="1:9">
      <c r="A14" s="16">
        <v>9</v>
      </c>
      <c r="B14" s="17"/>
      <c r="C14" s="38" t="s">
        <v>13</v>
      </c>
      <c r="D14" s="39" t="s">
        <v>30</v>
      </c>
      <c r="E14" s="39" t="s">
        <v>15</v>
      </c>
      <c r="F14" s="39">
        <v>8</v>
      </c>
      <c r="G14" s="40">
        <v>420</v>
      </c>
      <c r="H14" s="22">
        <f t="shared" si="1"/>
        <v>3360</v>
      </c>
      <c r="I14" s="39" t="s">
        <v>31</v>
      </c>
    </row>
    <row r="15" s="1" customFormat="1" ht="14.25" spans="1:9">
      <c r="A15" s="16">
        <v>10</v>
      </c>
      <c r="B15" s="17"/>
      <c r="C15" s="33" t="s">
        <v>32</v>
      </c>
      <c r="D15" s="34"/>
      <c r="E15" s="34"/>
      <c r="F15" s="39"/>
      <c r="G15" s="41"/>
      <c r="H15" s="22"/>
      <c r="I15" s="62"/>
    </row>
    <row r="16" s="1" customFormat="1" spans="1:9">
      <c r="A16" s="16">
        <v>11</v>
      </c>
      <c r="B16" s="17"/>
      <c r="C16" s="18" t="s">
        <v>13</v>
      </c>
      <c r="D16" s="19" t="s">
        <v>33</v>
      </c>
      <c r="E16" s="20" t="s">
        <v>15</v>
      </c>
      <c r="F16" s="20">
        <v>1</v>
      </c>
      <c r="G16" s="21">
        <v>160</v>
      </c>
      <c r="H16" s="22">
        <f t="shared" ref="H16:H18" si="2">F16*G16</f>
        <v>160</v>
      </c>
      <c r="I16" s="56" t="s">
        <v>34</v>
      </c>
    </row>
    <row r="17" s="1" customFormat="1" spans="1:9">
      <c r="A17" s="16">
        <v>12</v>
      </c>
      <c r="B17" s="17"/>
      <c r="C17" s="18" t="s">
        <v>13</v>
      </c>
      <c r="D17" s="19" t="s">
        <v>35</v>
      </c>
      <c r="E17" s="20" t="s">
        <v>15</v>
      </c>
      <c r="F17" s="20">
        <v>2</v>
      </c>
      <c r="G17" s="21">
        <v>380</v>
      </c>
      <c r="H17" s="22">
        <f t="shared" si="2"/>
        <v>760</v>
      </c>
      <c r="I17" s="56" t="s">
        <v>34</v>
      </c>
    </row>
    <row r="18" s="1" customFormat="1" spans="1:9">
      <c r="A18" s="16">
        <v>13</v>
      </c>
      <c r="B18" s="17"/>
      <c r="C18" s="18" t="s">
        <v>13</v>
      </c>
      <c r="D18" s="24" t="s">
        <v>36</v>
      </c>
      <c r="E18" s="24" t="s">
        <v>15</v>
      </c>
      <c r="F18" s="19">
        <v>1</v>
      </c>
      <c r="G18" s="25">
        <v>270</v>
      </c>
      <c r="H18" s="22">
        <f t="shared" si="2"/>
        <v>270</v>
      </c>
      <c r="I18" s="56" t="s">
        <v>34</v>
      </c>
    </row>
    <row r="19" s="1" customFormat="1" spans="1:9">
      <c r="A19" s="16">
        <v>14</v>
      </c>
      <c r="B19" s="17"/>
      <c r="C19" s="33" t="s">
        <v>37</v>
      </c>
      <c r="D19" s="34"/>
      <c r="E19" s="34"/>
      <c r="F19" s="34"/>
      <c r="G19" s="34"/>
      <c r="H19" s="22"/>
      <c r="I19" s="63"/>
    </row>
    <row r="20" s="1" customFormat="1" spans="1:9">
      <c r="A20" s="16">
        <v>15</v>
      </c>
      <c r="B20" s="17">
        <v>44220</v>
      </c>
      <c r="C20" s="30" t="s">
        <v>13</v>
      </c>
      <c r="D20" s="37" t="s">
        <v>38</v>
      </c>
      <c r="E20" s="31" t="s">
        <v>15</v>
      </c>
      <c r="F20" s="31">
        <v>8</v>
      </c>
      <c r="G20" s="32">
        <v>950</v>
      </c>
      <c r="H20" s="22">
        <f t="shared" ref="H20:H23" si="3">F20*G20</f>
        <v>7600</v>
      </c>
      <c r="I20" s="39" t="s">
        <v>39</v>
      </c>
    </row>
    <row r="21" s="1" customFormat="1" spans="1:9">
      <c r="A21" s="16">
        <v>16</v>
      </c>
      <c r="B21" s="17"/>
      <c r="C21" s="42" t="s">
        <v>17</v>
      </c>
      <c r="D21" s="43" t="s">
        <v>18</v>
      </c>
      <c r="E21" s="43" t="s">
        <v>15</v>
      </c>
      <c r="F21" s="37">
        <v>32</v>
      </c>
      <c r="G21" s="44">
        <v>380</v>
      </c>
      <c r="H21" s="22">
        <f t="shared" si="3"/>
        <v>12160</v>
      </c>
      <c r="I21" s="64" t="s">
        <v>19</v>
      </c>
    </row>
    <row r="22" s="1" customFormat="1" spans="1:9">
      <c r="A22" s="16">
        <v>17</v>
      </c>
      <c r="B22" s="17"/>
      <c r="C22" s="33" t="s">
        <v>32</v>
      </c>
      <c r="D22" s="34"/>
      <c r="E22" s="34"/>
      <c r="F22" s="45"/>
      <c r="G22" s="45"/>
      <c r="H22" s="22"/>
      <c r="I22" s="45"/>
    </row>
    <row r="23" s="1" customFormat="1" ht="19" customHeight="1" spans="1:9">
      <c r="A23" s="16">
        <v>18</v>
      </c>
      <c r="B23" s="17"/>
      <c r="C23" s="38" t="s">
        <v>40</v>
      </c>
      <c r="D23" s="46" t="s">
        <v>41</v>
      </c>
      <c r="E23" s="39" t="s">
        <v>42</v>
      </c>
      <c r="F23" s="39">
        <v>4</v>
      </c>
      <c r="G23" s="40">
        <v>75</v>
      </c>
      <c r="H23" s="22">
        <f t="shared" si="3"/>
        <v>300</v>
      </c>
      <c r="I23" s="65" t="s">
        <v>43</v>
      </c>
    </row>
    <row r="24" s="1" customFormat="1" spans="1:9">
      <c r="A24" s="16">
        <v>19</v>
      </c>
      <c r="B24" s="17"/>
      <c r="C24" s="33" t="s">
        <v>44</v>
      </c>
      <c r="D24" s="34"/>
      <c r="E24" s="34"/>
      <c r="F24" s="45"/>
      <c r="G24" s="45"/>
      <c r="H24" s="22"/>
      <c r="I24" s="45"/>
    </row>
    <row r="25" s="1" customFormat="1" spans="1:9">
      <c r="A25" s="16">
        <v>20</v>
      </c>
      <c r="B25" s="17">
        <v>44222</v>
      </c>
      <c r="C25" s="30" t="s">
        <v>13</v>
      </c>
      <c r="D25" s="37" t="s">
        <v>26</v>
      </c>
      <c r="E25" s="31" t="s">
        <v>15</v>
      </c>
      <c r="F25" s="31">
        <v>10</v>
      </c>
      <c r="G25" s="32">
        <v>450</v>
      </c>
      <c r="H25" s="22">
        <f t="shared" ref="H25:H28" si="4">F25*G25</f>
        <v>4500</v>
      </c>
      <c r="I25" s="66" t="s">
        <v>45</v>
      </c>
    </row>
    <row r="26" s="1" customFormat="1" spans="1:9">
      <c r="A26" s="16">
        <v>21</v>
      </c>
      <c r="B26" s="17"/>
      <c r="C26" s="30" t="s">
        <v>13</v>
      </c>
      <c r="D26" s="37" t="s">
        <v>26</v>
      </c>
      <c r="E26" s="31" t="s">
        <v>15</v>
      </c>
      <c r="F26" s="31">
        <v>18</v>
      </c>
      <c r="G26" s="32">
        <v>450</v>
      </c>
      <c r="H26" s="22">
        <f t="shared" si="4"/>
        <v>8100</v>
      </c>
      <c r="I26" s="66" t="s">
        <v>46</v>
      </c>
    </row>
    <row r="27" s="1" customFormat="1" spans="1:9">
      <c r="A27" s="16">
        <v>22</v>
      </c>
      <c r="B27" s="17"/>
      <c r="C27" s="33" t="s">
        <v>32</v>
      </c>
      <c r="D27" s="34"/>
      <c r="E27" s="34"/>
      <c r="F27" s="45"/>
      <c r="G27" s="45"/>
      <c r="H27" s="22"/>
      <c r="I27" s="45"/>
    </row>
    <row r="28" s="1" customFormat="1" spans="1:9">
      <c r="A28" s="16">
        <v>23</v>
      </c>
      <c r="B28" s="17">
        <v>44225</v>
      </c>
      <c r="C28" s="30" t="s">
        <v>47</v>
      </c>
      <c r="D28" s="37"/>
      <c r="E28" s="31" t="s">
        <v>48</v>
      </c>
      <c r="F28" s="31">
        <v>1</v>
      </c>
      <c r="G28" s="47">
        <v>300</v>
      </c>
      <c r="H28" s="22">
        <f t="shared" si="4"/>
        <v>300</v>
      </c>
      <c r="I28" s="67" t="s">
        <v>49</v>
      </c>
    </row>
    <row r="29" s="1" customFormat="1" ht="20" customHeight="1" spans="1:9">
      <c r="A29" s="16">
        <v>24</v>
      </c>
      <c r="B29" s="17">
        <v>44228</v>
      </c>
      <c r="C29" s="48" t="s">
        <v>50</v>
      </c>
      <c r="D29" s="49" t="s">
        <v>51</v>
      </c>
      <c r="E29" s="39" t="s">
        <v>15</v>
      </c>
      <c r="F29" s="39">
        <v>7</v>
      </c>
      <c r="G29" s="40">
        <v>2950</v>
      </c>
      <c r="H29" s="40">
        <f t="shared" ref="H29:H34" si="5">G29*F29</f>
        <v>20650</v>
      </c>
      <c r="I29" s="68" t="s">
        <v>52</v>
      </c>
    </row>
    <row r="30" s="1" customFormat="1" ht="27" customHeight="1" spans="1:9">
      <c r="A30" s="16">
        <v>25</v>
      </c>
      <c r="B30" s="16"/>
      <c r="C30" s="48" t="s">
        <v>53</v>
      </c>
      <c r="D30" s="49" t="s">
        <v>54</v>
      </c>
      <c r="E30" s="39" t="s">
        <v>15</v>
      </c>
      <c r="F30" s="39">
        <v>4</v>
      </c>
      <c r="G30" s="40">
        <v>2800</v>
      </c>
      <c r="H30" s="40">
        <f t="shared" si="5"/>
        <v>11200</v>
      </c>
      <c r="I30" s="68"/>
    </row>
    <row r="31" s="1" customFormat="1" ht="14.25" spans="1:9">
      <c r="A31" s="16">
        <v>26</v>
      </c>
      <c r="B31" s="16"/>
      <c r="C31" s="50" t="s">
        <v>55</v>
      </c>
      <c r="D31" s="19" t="s">
        <v>56</v>
      </c>
      <c r="E31" s="51" t="s">
        <v>15</v>
      </c>
      <c r="F31" s="51">
        <v>15</v>
      </c>
      <c r="G31" s="41">
        <v>80</v>
      </c>
      <c r="H31" s="40">
        <f t="shared" si="5"/>
        <v>1200</v>
      </c>
      <c r="I31" s="49" t="s">
        <v>57</v>
      </c>
    </row>
    <row r="32" s="1" customFormat="1" ht="14.25" spans="1:9">
      <c r="A32" s="16">
        <v>27</v>
      </c>
      <c r="B32" s="16"/>
      <c r="C32" s="52" t="s">
        <v>58</v>
      </c>
      <c r="D32" s="19" t="s">
        <v>59</v>
      </c>
      <c r="E32" s="51" t="s">
        <v>15</v>
      </c>
      <c r="F32" s="51">
        <v>2</v>
      </c>
      <c r="G32" s="41">
        <v>80</v>
      </c>
      <c r="H32" s="40">
        <f t="shared" si="5"/>
        <v>160</v>
      </c>
      <c r="I32" s="49" t="s">
        <v>57</v>
      </c>
    </row>
    <row r="33" s="1" customFormat="1" ht="24" spans="1:9">
      <c r="A33" s="16">
        <v>28</v>
      </c>
      <c r="B33" s="16"/>
      <c r="C33" s="50" t="s">
        <v>60</v>
      </c>
      <c r="D33" s="20" t="s">
        <v>61</v>
      </c>
      <c r="E33" s="51" t="s">
        <v>15</v>
      </c>
      <c r="F33" s="51">
        <v>26</v>
      </c>
      <c r="G33" s="41">
        <v>380</v>
      </c>
      <c r="H33" s="40">
        <f t="shared" si="5"/>
        <v>9880</v>
      </c>
      <c r="I33" s="68" t="s">
        <v>62</v>
      </c>
    </row>
    <row r="34" s="1" customFormat="1" ht="14.25" spans="1:9">
      <c r="A34" s="16">
        <v>29</v>
      </c>
      <c r="B34" s="16"/>
      <c r="C34" s="50" t="s">
        <v>63</v>
      </c>
      <c r="D34" s="19" t="s">
        <v>64</v>
      </c>
      <c r="E34" s="51" t="s">
        <v>15</v>
      </c>
      <c r="F34" s="51">
        <v>1</v>
      </c>
      <c r="G34" s="41">
        <v>90</v>
      </c>
      <c r="H34" s="40">
        <f t="shared" si="5"/>
        <v>90</v>
      </c>
      <c r="I34" s="49" t="s">
        <v>57</v>
      </c>
    </row>
    <row r="35" s="1" customFormat="1" ht="14.25" spans="1:9">
      <c r="A35" s="16">
        <v>30</v>
      </c>
      <c r="B35" s="16"/>
      <c r="C35" s="50" t="s">
        <v>65</v>
      </c>
      <c r="D35" s="19"/>
      <c r="E35" s="51"/>
      <c r="F35" s="51"/>
      <c r="G35" s="41"/>
      <c r="H35" s="22"/>
      <c r="I35" s="49"/>
    </row>
    <row r="36" s="1" customFormat="1" spans="1:9">
      <c r="A36" s="16">
        <v>31</v>
      </c>
      <c r="B36" s="16"/>
      <c r="C36" s="53" t="s">
        <v>66</v>
      </c>
      <c r="D36" s="49" t="s">
        <v>67</v>
      </c>
      <c r="E36" s="39" t="s">
        <v>15</v>
      </c>
      <c r="F36" s="39">
        <v>4</v>
      </c>
      <c r="G36" s="40">
        <v>150</v>
      </c>
      <c r="H36" s="40">
        <f>G36*F36</f>
        <v>600</v>
      </c>
      <c r="I36" s="69"/>
    </row>
    <row r="37" s="1" customFormat="1" spans="1:9">
      <c r="A37" s="16">
        <v>32</v>
      </c>
      <c r="B37" s="16"/>
      <c r="C37" s="50" t="s">
        <v>68</v>
      </c>
      <c r="D37" s="24"/>
      <c r="E37" s="24"/>
      <c r="F37" s="19"/>
      <c r="G37" s="25"/>
      <c r="H37" s="22"/>
      <c r="I37" s="56"/>
    </row>
    <row r="38" s="1" customFormat="1" spans="1:9">
      <c r="A38" s="16">
        <v>33</v>
      </c>
      <c r="B38" s="16"/>
      <c r="C38" s="52"/>
      <c r="D38" s="20"/>
      <c r="E38" s="20"/>
      <c r="F38" s="34"/>
      <c r="G38" s="34"/>
      <c r="H38" s="22"/>
      <c r="I38" s="63"/>
    </row>
    <row r="39" s="1" customFormat="1" spans="1:9">
      <c r="A39" s="45"/>
      <c r="B39" s="45" t="s">
        <v>69</v>
      </c>
      <c r="C39" s="54"/>
      <c r="D39" s="45"/>
      <c r="E39" s="45"/>
      <c r="F39" s="45"/>
      <c r="G39" s="45"/>
      <c r="H39" s="55">
        <f>SUM(H6:H38)</f>
        <v>132190</v>
      </c>
      <c r="I39" s="45"/>
    </row>
  </sheetData>
  <mergeCells count="16">
    <mergeCell ref="A1:I1"/>
    <mergeCell ref="A2:I2"/>
    <mergeCell ref="A3:I3"/>
    <mergeCell ref="A4:I4"/>
    <mergeCell ref="C10:E10"/>
    <mergeCell ref="C15:E15"/>
    <mergeCell ref="C19:E19"/>
    <mergeCell ref="C22:E22"/>
    <mergeCell ref="C24:E24"/>
    <mergeCell ref="C27:E27"/>
    <mergeCell ref="B6:B10"/>
    <mergeCell ref="B11:B19"/>
    <mergeCell ref="B20:B24"/>
    <mergeCell ref="B25:B27"/>
    <mergeCell ref="B29:B38"/>
    <mergeCell ref="I29:I30"/>
  </mergeCells>
  <pageMargins left="0.275" right="0.196527777777778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2021-02-01T08:13:00Z</dcterms:created>
  <dcterms:modified xsi:type="dcterms:W3CDTF">2021-02-02T02:35:09Z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