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95"/>
  </bookViews>
  <sheets>
    <sheet name="202408" sheetId="2" r:id="rId1"/>
  </sheets>
  <definedNames>
    <definedName name="_xlnm._FilterDatabase" localSheetId="0" hidden="1">'202408'!$A$6:$P$153</definedName>
    <definedName name="_xlnm.Print_Area" localSheetId="0">'202408'!$A$1:$J$149</definedName>
    <definedName name="_xlnm.Print_Titles" localSheetId="0">'202408'!$6:$6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<sst xmlns="http://schemas.openxmlformats.org/spreadsheetml/2006/main" count="438" uniqueCount="237">
  <si>
    <t>深圳市飞英达自动化设备有限公司</t>
  </si>
  <si>
    <t>8月对账单（7.21-8.20）</t>
  </si>
  <si>
    <r>
      <rPr>
        <sz val="10"/>
        <color theme="1"/>
        <rFont val="Arial"/>
        <charset val="134"/>
      </rPr>
      <t>TO</t>
    </r>
    <r>
      <rPr>
        <sz val="10"/>
        <color theme="1"/>
        <rFont val="宋体"/>
        <charset val="134"/>
      </rPr>
      <t>：深圳市海纳德自动化设备有限公司</t>
    </r>
  </si>
  <si>
    <r>
      <rPr>
        <sz val="10"/>
        <color theme="1"/>
        <rFont val="Arial"/>
        <charset val="134"/>
      </rPr>
      <t>From:</t>
    </r>
    <r>
      <rPr>
        <sz val="10"/>
        <color theme="1"/>
        <rFont val="宋体"/>
        <charset val="134"/>
      </rPr>
      <t>深圳市飞英达自动化设备有限公司</t>
    </r>
  </si>
  <si>
    <t>地址：深圳市龙岗区龙岗街道平南社区龙岗大道6038号五洲新天地3栋B区401四楼431室</t>
  </si>
  <si>
    <t>地址：深圳市坪山区坪山街道六和社区深汕路75号坪山经济发展有限公司商业楼101</t>
  </si>
  <si>
    <t>电话/传真：17520466242</t>
  </si>
  <si>
    <t>电话：王征阳13883658481</t>
  </si>
  <si>
    <t>序号</t>
  </si>
  <si>
    <t>合同号</t>
  </si>
  <si>
    <t>送货日期</t>
  </si>
  <si>
    <t>物料描述</t>
  </si>
  <si>
    <t>规格型号</t>
  </si>
  <si>
    <t>单位</t>
  </si>
  <si>
    <t>数量</t>
  </si>
  <si>
    <t>单价</t>
  </si>
  <si>
    <t>金额</t>
  </si>
  <si>
    <t>备注</t>
  </si>
  <si>
    <t>HND240419001</t>
  </si>
  <si>
    <t>KL 接线箱 W800H400D120 RAL7035</t>
  </si>
  <si>
    <t>青岛华美达</t>
  </si>
  <si>
    <t>HND240428001</t>
  </si>
  <si>
    <t>供电线，2极，100-240V AC  长度3000mm（每包5根）</t>
  </si>
  <si>
    <t>卡伯耐特HND240321001</t>
  </si>
  <si>
    <t>HND240530001</t>
  </si>
  <si>
    <t>DK 盲板 6U 每包２个</t>
  </si>
  <si>
    <t>凯诺思HND240528007</t>
  </si>
  <si>
    <t>HND240603001</t>
  </si>
  <si>
    <t>PS SMART 机柜 122005 7035 2.5mm镀锌安装板 双门</t>
  </si>
  <si>
    <t>上海库辉HND240529001</t>
  </si>
  <si>
    <t>HD 调节脚 M12, 122-175 MM, 1.4301  带底部固定件</t>
  </si>
  <si>
    <t>凯诺思，含空运费165元HND240531007</t>
  </si>
  <si>
    <t>HND240617001</t>
  </si>
  <si>
    <t>顶装风扇，500 m³/h，230V</t>
  </si>
  <si>
    <t>无锡图川</t>
  </si>
  <si>
    <t>TS 顶模件 600X200X600 RAL7035</t>
  </si>
  <si>
    <t>昆明凯诺思</t>
  </si>
  <si>
    <t>HND240619001</t>
  </si>
  <si>
    <t>SK RITTAL 壁装式板</t>
  </si>
  <si>
    <t>凯诺思HND240619003</t>
  </si>
  <si>
    <t>TS 底座侧板 每包2个</t>
  </si>
  <si>
    <t>正佳佰特HND240619002</t>
  </si>
  <si>
    <t>TS盖 带门 2000HX600D</t>
  </si>
  <si>
    <t>TS 分隔板 用于机柜H2000D600</t>
  </si>
  <si>
    <t>AE 紧凑型 enc 600wx600hx250d</t>
  </si>
  <si>
    <t>HND240627001</t>
  </si>
  <si>
    <t>SK 制冷系统 115-230V</t>
  </si>
  <si>
    <t>凯诺思HND240626002</t>
  </si>
  <si>
    <t>SO2889 不锈钢 水平用G FEET</t>
  </si>
  <si>
    <t>AE 紧装式控制箱 W600H600D350 7035</t>
  </si>
  <si>
    <t>KL 接线箱 W200H150D80 RAL7035</t>
  </si>
  <si>
    <t>PK 箱 W254H180D90 带灰色盖</t>
  </si>
  <si>
    <t>TS 顶模件 1200X200X600 RAL7035</t>
  </si>
  <si>
    <t>凯诺思，含空运费330元HND240626002</t>
  </si>
  <si>
    <t>TS 水平线管 60mm固定</t>
  </si>
  <si>
    <t>华美达HND240626006</t>
  </si>
  <si>
    <t>HND240701001</t>
  </si>
  <si>
    <t>TS 8806 电磁兼容机柜 RAL 7035</t>
  </si>
  <si>
    <t>上海达临</t>
  </si>
  <si>
    <t>TS 侧板 2006 RAL7035 EMV-AUSF</t>
  </si>
  <si>
    <t>包含调账金额</t>
  </si>
  <si>
    <t>SK 电磁兼容风扇过滤器，斜流风叶230V,50/60Hz,20/25CMH</t>
  </si>
  <si>
    <t>上海达临，含空运费50元</t>
  </si>
  <si>
    <t>SK 电磁兼容 出风过滤器 用于 3239</t>
  </si>
  <si>
    <t>TS 冲孔轨 18X38MM 用于柜宽/深 600MM 每包4个</t>
  </si>
  <si>
    <t>CM/TS 金属 P网络 POCKET 35MM DEEP</t>
  </si>
  <si>
    <t>华美达HND240627001</t>
  </si>
  <si>
    <t>PS 线路图盒 用于门宽500mm</t>
  </si>
  <si>
    <t>正佳佰特HND240626007</t>
  </si>
  <si>
    <t>PK 箱 W180H110D165 带灰色盖</t>
  </si>
  <si>
    <t>正佳佰特，含空运费50元HND240628010</t>
  </si>
  <si>
    <t>VX 并柜系统， 宽高深: 1200x1800x500 mm</t>
  </si>
  <si>
    <t>正佳佰特HND240703011</t>
  </si>
  <si>
    <t>1200 lumen 100-240V AC 3极插座 带监控器</t>
  </si>
  <si>
    <t>HND240708001</t>
  </si>
  <si>
    <t>KX 箱体</t>
  </si>
  <si>
    <t>无锡图川，含空运费437元HND240705002</t>
  </si>
  <si>
    <t>KX接线箱，不锈钢，宽高深：  200x200x120 mm</t>
  </si>
  <si>
    <t>无锡图川，含空运费241元HND240705002</t>
  </si>
  <si>
    <t>HND240709001</t>
  </si>
  <si>
    <t>VX底座角连接件配备底座护板，
前部和后部，高度：200mm，用于机柜宽度：800</t>
  </si>
  <si>
    <t>华美达HND240708012</t>
  </si>
  <si>
    <t>SZ 发泡橡胶电缆夹条</t>
  </si>
  <si>
    <t>TS 机柜 061605 7035 单门</t>
  </si>
  <si>
    <t>单门 TS 0818 7035</t>
  </si>
  <si>
    <t>SK 出风过滤器 用于 3237</t>
  </si>
  <si>
    <t>AE 紧装式控制箱 W400H500D210 7035</t>
  </si>
  <si>
    <t>AE 紧装式控制箱 W500H500D210 7035</t>
  </si>
  <si>
    <t>HND240712001</t>
  </si>
  <si>
    <t>SO2802 200MM 底座 用于 AE1110</t>
  </si>
  <si>
    <t>华美达HND240710010</t>
  </si>
  <si>
    <t>KL 接线箱 W400H300D120 RAL7035</t>
  </si>
  <si>
    <t>AE安装导轨</t>
  </si>
  <si>
    <t>AX 线路图盒 碳钢 用于门宽400/500mm</t>
  </si>
  <si>
    <t>AX吊环</t>
  </si>
  <si>
    <t>华美达，含空运费73元HND240710010</t>
  </si>
  <si>
    <t>HND240718001</t>
  </si>
  <si>
    <t>SK RTT LWWT 控制器 1000W</t>
  </si>
  <si>
    <t>无锡图川HND240713001</t>
  </si>
  <si>
    <t>插入式适配器 用于温度调节器</t>
  </si>
  <si>
    <t>PS 冲孔轨 1095MM 每包6个</t>
  </si>
  <si>
    <t>光滑板用于 CM/CL 类型 3 800w</t>
  </si>
  <si>
    <t>TS 旁门门销</t>
  </si>
  <si>
    <t>泰纬</t>
  </si>
  <si>
    <t>侧板 PS SMART SW 2005 7035 橘纹</t>
  </si>
  <si>
    <t>SO2839 100mm底座用于PS4205，用于1200W500D PS</t>
  </si>
  <si>
    <t>PS 并柜件 每包6个</t>
  </si>
  <si>
    <t>标准灯 14W 230V</t>
  </si>
  <si>
    <t>NH-加载分离器, 160A, 690V</t>
  </si>
  <si>
    <t>正佳佰特</t>
  </si>
  <si>
    <t>SV 分离器</t>
  </si>
  <si>
    <t>DK 刷条 每包2M</t>
  </si>
  <si>
    <t>正佳佰特HND240716002</t>
  </si>
  <si>
    <t>SZ 扁平接地带 M6</t>
  </si>
  <si>
    <t>青岛华美达HND240715008</t>
  </si>
  <si>
    <t>HND240723001</t>
  </si>
  <si>
    <t>AE 不锈钢紧装式控制箱 W800H1000D300</t>
  </si>
  <si>
    <t>中化二建集团HND240716003</t>
  </si>
  <si>
    <t>PS smart 机柜 081808 7035 2.5mm 镀锌安装板 单门</t>
  </si>
  <si>
    <t>上海达临HND240718003</t>
  </si>
  <si>
    <t>PS smart 侧板 1808 7035橘纹</t>
  </si>
  <si>
    <t>KL 接线箱 W300H200D120 RAL7035</t>
  </si>
  <si>
    <t>无锡图川HND240719001</t>
  </si>
  <si>
    <t>AE 不锈钢紧装式控制箱 W760H760D300</t>
  </si>
  <si>
    <t>昆明凯诺思HND240719005</t>
  </si>
  <si>
    <t>AE 不锈钢紧装式控制箱 W600H600D210</t>
  </si>
  <si>
    <t>PS 安装支架 用于冲孔轨每包24套</t>
  </si>
  <si>
    <t>无锡图川HND240723003</t>
  </si>
  <si>
    <t>TS 嵌入式螺母 M6 每包50个</t>
  </si>
  <si>
    <t>KL 终点 箱  RAL 7035</t>
  </si>
  <si>
    <t>云南康电HND240722003</t>
  </si>
  <si>
    <t>SK Blue e + 侧装变频空调，1.6kW,110-240 V, 1~,</t>
  </si>
  <si>
    <t>云南康电HND240723007</t>
  </si>
  <si>
    <t>AE 紧装式控制箱 W600H800D250 7035</t>
  </si>
  <si>
    <t>华美达</t>
  </si>
  <si>
    <t>昆明凯诺思HND240723010</t>
  </si>
  <si>
    <t>SZ 塑料平板</t>
  </si>
  <si>
    <t>SV 连接适配器 63A 690V 3 极</t>
  </si>
  <si>
    <t>SV 连接适配器 125A 690V 3 极</t>
  </si>
  <si>
    <t>SV 连接适配器 250A 690V 3 极</t>
  </si>
  <si>
    <t>SV 连接适配器 800A 690V 3 极</t>
  </si>
  <si>
    <t>SV 连接适配器 1600A,690V</t>
  </si>
  <si>
    <t>HND240726001</t>
  </si>
  <si>
    <t>SV NH-加载隔离GR.1, 250A, 690V</t>
  </si>
  <si>
    <t>无锡图川HND240724002</t>
  </si>
  <si>
    <t>供电线，3极，100-240V AC 长度 3000mm ENEC/UL 认证</t>
  </si>
  <si>
    <t>神马HND240725088</t>
  </si>
  <si>
    <t>TS 侧板 2206 7035</t>
  </si>
  <si>
    <t>TS 底座侧面护板 高100MM 7022 用于深度600MM 每包2个</t>
  </si>
  <si>
    <t>TS 机柜 062206 7035 单门</t>
  </si>
  <si>
    <t>TS 机柜 082206 7035</t>
  </si>
  <si>
    <t>SZ CD光盘/软磁盘盒</t>
  </si>
  <si>
    <t>无锡图川HND240725002</t>
  </si>
  <si>
    <t>TS 底座部件 前后 高100MM 7022 每包2个</t>
  </si>
  <si>
    <t>SK Blue e+侧装空调, 2600W</t>
  </si>
  <si>
    <t>云南康电HND240726008</t>
  </si>
  <si>
    <t>SK Blue e + 侧装变频空调，5.8kW,380-480 V, 3~</t>
  </si>
  <si>
    <t>SK 冷却柜单位 过滤垫</t>
  </si>
  <si>
    <t>凯诺思HND240729002</t>
  </si>
  <si>
    <t>TS  并柜顶部盖板 D: 800 mm</t>
  </si>
  <si>
    <t>正佳佰特HND240729001</t>
  </si>
  <si>
    <t>HND240801001</t>
  </si>
  <si>
    <t>SV 导线接线端子 16-50QMM</t>
  </si>
  <si>
    <t>凯诺思HND240731002</t>
  </si>
  <si>
    <t>SK 风扇过滤器，斜流风叶, 
230V,50/60Hz,55/66CMH</t>
  </si>
  <si>
    <t>昆明凯诺思HND240711002</t>
  </si>
  <si>
    <t>AE 紧装式控制箱 W1000H1400D300 7035</t>
  </si>
  <si>
    <t>青岛华美达HND240710010</t>
  </si>
  <si>
    <t>AE 紧装式控制箱 W1000H760D210 7035</t>
  </si>
  <si>
    <t>云南康电HND240731004</t>
  </si>
  <si>
    <t>KL 接线箱 W300H300D120 RAL7035</t>
  </si>
  <si>
    <t>上海库辉HND240801006</t>
  </si>
  <si>
    <t>卡伯耐特HND240731007</t>
  </si>
  <si>
    <t>SV NH-加载隔离GR.00, 160A, 690V</t>
  </si>
  <si>
    <t>AE箱体内部安装导轨,4个/包</t>
  </si>
  <si>
    <t>正佳佰特HND240802003</t>
  </si>
  <si>
    <t>卡伯耐特HND240802004</t>
  </si>
  <si>
    <t>AE 紧装式控制箱 W600H1000D250 7035</t>
  </si>
  <si>
    <t>HND240807001</t>
  </si>
  <si>
    <t>SK 风扇过滤器，斜流风叶, 115V,50/60Hz,180/160CMH</t>
  </si>
  <si>
    <t>无锡图川HND240801002</t>
  </si>
  <si>
    <t>PS smart 双门1220 7035</t>
  </si>
  <si>
    <t>无锡图川HND240803001</t>
  </si>
  <si>
    <t>PS 电缆导入套管 最大直径 13 每包25个</t>
  </si>
  <si>
    <t>无锡图川HND240805006</t>
  </si>
  <si>
    <t>SZ A3 线路图盒</t>
  </si>
  <si>
    <t>卡伯耐特HND240805002</t>
  </si>
  <si>
    <t>正佳佰特HND240806006</t>
  </si>
  <si>
    <t>SV 母线 15X5X2400 每包6个</t>
  </si>
  <si>
    <t>山东大世HND240318003-1</t>
  </si>
  <si>
    <t>SZ 电缆软管 内径29MM  每包25M</t>
  </si>
  <si>
    <t>康瑞德HND240806002</t>
  </si>
  <si>
    <t>SZ 电缆软管夹 用于内径29MM</t>
  </si>
  <si>
    <t>TS 机箱 1200x1200x500 ral 7035</t>
  </si>
  <si>
    <t>华美达HND240807001</t>
  </si>
  <si>
    <t>TS 侧板 1200x500 RAL7035</t>
  </si>
  <si>
    <t>PS smart 机柜 082006 7035 无安装板 前后单门</t>
  </si>
  <si>
    <t>正佳佰特HND240806007</t>
  </si>
  <si>
    <t>TS IT 机柜网孔门 RAL7035 WHD 600x2000x800 42U</t>
  </si>
  <si>
    <t>SBUC Smart 风扇过滤器200m³/h 230V 50/60Hz</t>
  </si>
  <si>
    <t>SBUC 出风过滤器外形255mm</t>
  </si>
  <si>
    <t>电缆束环 每包10个</t>
  </si>
  <si>
    <t>正佳佰特HND240807009</t>
  </si>
  <si>
    <t>华美达HND240807006</t>
  </si>
  <si>
    <t>PS smart 机柜 121806 7035 2.5mm 镀锌安装板 双门</t>
  </si>
  <si>
    <t>正佳佰特HND240808003</t>
  </si>
  <si>
    <t>PS smart 侧板 1806 7035橘纹</t>
  </si>
  <si>
    <t>AE 紧装式控制箱 W760H760D300 7035</t>
  </si>
  <si>
    <t>华美达HND240808004</t>
  </si>
  <si>
    <t>PSS机柜122006 7035 2.5mm镀锌安装板 前后 双门</t>
  </si>
  <si>
    <t>上海库辉HND240808009</t>
  </si>
  <si>
    <t>HND240816001</t>
  </si>
  <si>
    <t>TS 舒适型手柄 RAL7035</t>
  </si>
  <si>
    <t>卡伯耐特HND240814008</t>
  </si>
  <si>
    <t>TS 单门 0820 RAL7035</t>
  </si>
  <si>
    <t>卡伯耐特HND240814011</t>
  </si>
  <si>
    <t>1200 lumen 100-230V AC 3极插座 带监控器</t>
  </si>
  <si>
    <t>云南康电HND240809001</t>
  </si>
  <si>
    <t>SK 风扇过滤器，斜流风叶, 115V,50/60Hz,230/250CMH</t>
  </si>
  <si>
    <t>上海达临HND240812003</t>
  </si>
  <si>
    <t>SK 风扇过滤器，斜流风叶, 230V,50/60Hz,55/66CMH</t>
  </si>
  <si>
    <t>卡伯耐特HND240815001</t>
  </si>
  <si>
    <t>SK 出风过滤器 用于 3238</t>
  </si>
  <si>
    <t>SK 温度调节器</t>
  </si>
  <si>
    <t>TS 电缆导入板 用于机柜宽度600MM 每包2个</t>
  </si>
  <si>
    <t>正佳佰特HND240816002</t>
  </si>
  <si>
    <t>VX底座/基座角件，带前后护板，高: 200mm, 宽: 1200mm，钢板，R</t>
  </si>
  <si>
    <t>VX底座侧面护板，高度：200mm,用于机柜深度500mm</t>
  </si>
  <si>
    <t>VX 侧板，螺钉固定，用于机柜高度深度：1800x500 mm</t>
  </si>
  <si>
    <t>8月份应收合计</t>
  </si>
  <si>
    <t>制单人：张红云</t>
  </si>
  <si>
    <t>审核人：陈小芳</t>
  </si>
  <si>
    <t>客户确认：</t>
  </si>
  <si>
    <t>收款信息：公司名称：深圳市飞英达自动化设备有限公司</t>
  </si>
  <si>
    <t>开户行：招商银行股份有限公司深圳龙岗支行</t>
  </si>
  <si>
    <t>账号：755955272210301</t>
  </si>
  <si>
    <t>24952000000134420290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</si>
</sst>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;[Red]0"/>
    <numFmt numFmtId="177" formatCode="0.00;[Red]0.00"/>
  </numFmts>
  <fonts count="31">
    <font>
      <sz val="10"/>
      <name val="Arial"/>
      <charset val="134"/>
    </font>
    <font>
      <sz val="10"/>
      <color rgb="FFFF0000"/>
      <name val="Arial"/>
      <charset val="134"/>
    </font>
    <font>
      <sz val="10"/>
      <color theme="1"/>
      <name val="Arial"/>
      <charset val="134"/>
    </font>
    <font>
      <sz val="11"/>
      <color theme="1"/>
      <name val="Arial"/>
      <charset val="134"/>
    </font>
    <font>
      <sz val="16"/>
      <color theme="1"/>
      <name val="宋体"/>
      <charset val="134"/>
    </font>
    <font>
      <sz val="18"/>
      <color theme="1"/>
      <name val="宋体"/>
      <charset val="134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0"/>
      <color rgb="FFFF0000"/>
      <name val="宋体"/>
      <charset val="134"/>
    </font>
    <font>
      <sz val="11"/>
      <color theme="1"/>
      <name val="Arial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8" fillId="2" borderId="3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6" applyNumberFormat="0" applyAlignment="0" applyProtection="0">
      <alignment vertical="center"/>
    </xf>
    <xf numFmtId="0" fontId="21" fillId="4" borderId="7" applyNumberFormat="0" applyAlignment="0" applyProtection="0">
      <alignment vertical="center"/>
    </xf>
    <xf numFmtId="0" fontId="22" fillId="4" borderId="6" applyNumberFormat="0" applyAlignment="0" applyProtection="0">
      <alignment vertical="center"/>
    </xf>
    <xf numFmtId="0" fontId="23" fillId="5" borderId="8" applyNumberFormat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37">
    <xf numFmtId="0" fontId="0" fillId="0" borderId="0" xfId="0" applyFont="1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>
      <alignment vertical="center"/>
    </xf>
    <xf numFmtId="176" fontId="2" fillId="0" borderId="0" xfId="0" applyNumberFormat="1" applyFont="1" applyFill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5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vertical="center"/>
    </xf>
    <xf numFmtId="176" fontId="2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vertical="center"/>
    </xf>
    <xf numFmtId="176" fontId="6" fillId="0" borderId="0" xfId="0" applyNumberFormat="1" applyFont="1" applyFill="1" applyAlignment="1">
      <alignment horizontal="left" vertical="center" wrapText="1"/>
    </xf>
    <xf numFmtId="0" fontId="6" fillId="0" borderId="0" xfId="0" applyFont="1" applyFill="1" applyAlignment="1">
      <alignment horizontal="left" vertical="center" wrapText="1"/>
    </xf>
    <xf numFmtId="0" fontId="6" fillId="0" borderId="0" xfId="0" applyFont="1" applyFill="1">
      <alignment vertical="center"/>
    </xf>
    <xf numFmtId="176" fontId="6" fillId="0" borderId="0" xfId="0" applyNumberFormat="1" applyFont="1" applyFill="1" applyAlignment="1">
      <alignment horizontal="left" vertical="center"/>
    </xf>
    <xf numFmtId="176" fontId="6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58" fontId="8" fillId="0" borderId="2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176" fontId="7" fillId="0" borderId="2" xfId="0" applyNumberFormat="1" applyFont="1" applyFill="1" applyBorder="1" applyAlignment="1">
      <alignment horizontal="center" vertical="center"/>
    </xf>
    <xf numFmtId="177" fontId="7" fillId="0" borderId="2" xfId="0" applyNumberFormat="1" applyFont="1" applyFill="1" applyBorder="1" applyAlignment="1">
      <alignment horizontal="center" vertical="center"/>
    </xf>
    <xf numFmtId="58" fontId="1" fillId="0" borderId="0" xfId="0" applyNumberFormat="1" applyFont="1" applyFill="1">
      <alignment vertical="center"/>
    </xf>
    <xf numFmtId="40" fontId="7" fillId="0" borderId="2" xfId="0" applyNumberFormat="1" applyFont="1" applyFill="1" applyBorder="1" applyAlignment="1">
      <alignment horizontal="center" vertical="center" wrapText="1"/>
    </xf>
    <xf numFmtId="58" fontId="2" fillId="0" borderId="0" xfId="0" applyNumberFormat="1" applyFont="1" applyFill="1">
      <alignment vertical="center"/>
    </xf>
    <xf numFmtId="58" fontId="8" fillId="0" borderId="2" xfId="0" applyNumberFormat="1" applyFont="1" applyFill="1" applyBorder="1" applyAlignment="1">
      <alignment vertical="center"/>
    </xf>
    <xf numFmtId="0" fontId="8" fillId="0" borderId="2" xfId="0" applyFont="1" applyFill="1" applyBorder="1" applyAlignment="1">
      <alignment vertical="center"/>
    </xf>
    <xf numFmtId="0" fontId="8" fillId="0" borderId="2" xfId="0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/>
    </xf>
    <xf numFmtId="58" fontId="7" fillId="0" borderId="2" xfId="0" applyNumberFormat="1" applyFont="1" applyFill="1" applyBorder="1" applyAlignment="1">
      <alignment horizontal="center" vertical="center"/>
    </xf>
    <xf numFmtId="176" fontId="9" fillId="0" borderId="0" xfId="0" applyNumberFormat="1" applyFont="1" applyFill="1" applyAlignment="1">
      <alignment horizontal="left"/>
    </xf>
    <xf numFmtId="0" fontId="3" fillId="0" borderId="0" xfId="0" applyFont="1" applyFill="1" applyAlignment="1"/>
    <xf numFmtId="0" fontId="9" fillId="0" borderId="0" xfId="0" applyFont="1" applyFill="1" applyAlignment="1"/>
    <xf numFmtId="176" fontId="9" fillId="0" borderId="0" xfId="0" applyNumberFormat="1" applyFont="1" applyFill="1" applyAlignment="1">
      <alignment horizontal="left" vertical="center"/>
    </xf>
    <xf numFmtId="0" fontId="10" fillId="0" borderId="0" xfId="0" applyFont="1" applyFill="1">
      <alignment vertical="center"/>
    </xf>
    <xf numFmtId="0" fontId="9" fillId="0" borderId="0" xfId="0" applyFont="1" applyFill="1">
      <alignment vertical="center"/>
    </xf>
    <xf numFmtId="0" fontId="11" fillId="0" borderId="0" xfId="0" applyNumberFormat="1" applyFont="1" applyFill="1" applyBorder="1" applyAlignment="1"/>
    <xf numFmtId="0" fontId="2" fillId="0" borderId="0" xfId="0" applyFont="1" applyFill="1" quotePrefix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C000"/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51"/>
  <sheetViews>
    <sheetView tabSelected="1" topLeftCell="A134" workbookViewId="0">
      <selection activeCell="H14" sqref="H14"/>
    </sheetView>
  </sheetViews>
  <sheetFormatPr defaultColWidth="10.2857142857143" defaultRowHeight="15" customHeight="1"/>
  <cols>
    <col min="1" max="1" width="6.42857142857143" style="4" customWidth="1"/>
    <col min="2" max="2" width="17.2857142857143" style="2" customWidth="1"/>
    <col min="3" max="3" width="14.2857142857143" style="2" customWidth="1"/>
    <col min="4" max="4" width="41.1428571428571" style="2" customWidth="1"/>
    <col min="5" max="5" width="12.8571428571429" style="2" customWidth="1"/>
    <col min="6" max="6" width="6.28571428571429" style="2" customWidth="1"/>
    <col min="7" max="7" width="9.85714285714286" style="2" customWidth="1"/>
    <col min="8" max="8" width="10.4285714285714" style="2" customWidth="1"/>
    <col min="9" max="9" width="13.1428571428571" style="2" customWidth="1"/>
    <col min="10" max="10" width="28.8571428571429" style="2" customWidth="1"/>
    <col min="11" max="11" width="17.8571428571429" style="2" customWidth="1"/>
    <col min="12" max="14" width="12.8571428571429" style="2"/>
    <col min="15" max="16" width="10.2857142857143" style="2"/>
    <col min="17" max="17" width="10.5714285714286" style="2"/>
    <col min="18" max="18" width="11.7142857142857" style="2"/>
    <col min="19" max="19" width="10.5714285714286" style="2"/>
    <col min="20" max="16384" width="10.2857142857143" style="2"/>
  </cols>
  <sheetData>
    <row r="1" ht="23" customHeight="1" spans="1:10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</row>
    <row r="2" ht="23" customHeight="1" spans="1:10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</row>
    <row r="3" customHeight="1" spans="1:5">
      <c r="A3" s="9" t="s">
        <v>2</v>
      </c>
      <c r="B3" s="9"/>
      <c r="C3" s="10"/>
      <c r="E3" s="2" t="s">
        <v>3</v>
      </c>
    </row>
    <row r="4" customHeight="1" spans="1:7">
      <c r="A4" s="11" t="s">
        <v>4</v>
      </c>
      <c r="B4" s="12"/>
      <c r="C4" s="12"/>
      <c r="D4" s="12"/>
      <c r="E4" s="13" t="s">
        <v>5</v>
      </c>
      <c r="F4" s="13"/>
      <c r="G4" s="13"/>
    </row>
    <row r="5" customHeight="1" spans="1:7">
      <c r="A5" s="14" t="s">
        <v>6</v>
      </c>
      <c r="B5" s="14"/>
      <c r="C5" s="14"/>
      <c r="E5" s="13" t="s">
        <v>7</v>
      </c>
      <c r="F5" s="13"/>
      <c r="G5" s="13"/>
    </row>
    <row r="6" ht="22" customHeight="1" spans="1:10">
      <c r="A6" s="15" t="s">
        <v>8</v>
      </c>
      <c r="B6" s="16" t="s">
        <v>9</v>
      </c>
      <c r="C6" s="16" t="s">
        <v>10</v>
      </c>
      <c r="D6" s="16" t="s">
        <v>11</v>
      </c>
      <c r="E6" s="16" t="s">
        <v>12</v>
      </c>
      <c r="F6" s="16" t="s">
        <v>13</v>
      </c>
      <c r="G6" s="16" t="s">
        <v>14</v>
      </c>
      <c r="H6" s="16" t="s">
        <v>15</v>
      </c>
      <c r="I6" s="16" t="s">
        <v>16</v>
      </c>
      <c r="J6" s="16" t="s">
        <v>17</v>
      </c>
    </row>
    <row r="7" s="1" customFormat="1" ht="20" customHeight="1" spans="1:12">
      <c r="A7" s="17">
        <f>ROW()-6</f>
        <v>1</v>
      </c>
      <c r="B7" s="17" t="s">
        <v>18</v>
      </c>
      <c r="C7" s="18">
        <v>45497</v>
      </c>
      <c r="D7" s="17" t="s">
        <v>19</v>
      </c>
      <c r="E7" s="17">
        <v>1513510</v>
      </c>
      <c r="F7" s="19"/>
      <c r="G7" s="20">
        <v>4</v>
      </c>
      <c r="H7" s="21">
        <f>+I7/G7</f>
        <v>760.47</v>
      </c>
      <c r="I7" s="21">
        <v>3041.88</v>
      </c>
      <c r="J7" s="17" t="s">
        <v>20</v>
      </c>
      <c r="L7" s="22"/>
    </row>
    <row r="8" s="1" customFormat="1" ht="20" customHeight="1" spans="1:12">
      <c r="A8" s="17">
        <f t="shared" ref="A8:A17" si="0">ROW()-6</f>
        <v>2</v>
      </c>
      <c r="B8" s="17" t="s">
        <v>21</v>
      </c>
      <c r="C8" s="18">
        <v>45524</v>
      </c>
      <c r="D8" s="17" t="s">
        <v>22</v>
      </c>
      <c r="E8" s="17">
        <v>2500420</v>
      </c>
      <c r="F8" s="19"/>
      <c r="G8" s="20">
        <v>1</v>
      </c>
      <c r="H8" s="21">
        <f t="shared" ref="H8:H39" si="1">+I8/G8</f>
        <v>256.8</v>
      </c>
      <c r="I8" s="21">
        <v>256.8</v>
      </c>
      <c r="J8" s="17" t="s">
        <v>23</v>
      </c>
      <c r="L8" s="22"/>
    </row>
    <row r="9" s="1" customFormat="1" ht="20" customHeight="1" spans="1:12">
      <c r="A9" s="17">
        <f t="shared" si="0"/>
        <v>3</v>
      </c>
      <c r="B9" s="17" t="s">
        <v>24</v>
      </c>
      <c r="C9" s="18">
        <v>45524</v>
      </c>
      <c r="D9" s="17" t="s">
        <v>25</v>
      </c>
      <c r="E9" s="17">
        <v>7156035</v>
      </c>
      <c r="F9" s="19"/>
      <c r="G9" s="19">
        <v>1</v>
      </c>
      <c r="H9" s="21">
        <f t="shared" si="1"/>
        <v>395.14</v>
      </c>
      <c r="I9" s="21">
        <v>395.14</v>
      </c>
      <c r="J9" s="17" t="s">
        <v>26</v>
      </c>
      <c r="L9" s="22"/>
    </row>
    <row r="10" s="1" customFormat="1" ht="20" customHeight="1" spans="1:12">
      <c r="A10" s="17">
        <f t="shared" si="0"/>
        <v>4</v>
      </c>
      <c r="B10" s="17" t="s">
        <v>27</v>
      </c>
      <c r="C10" s="18">
        <v>45524</v>
      </c>
      <c r="D10" s="17" t="s">
        <v>28</v>
      </c>
      <c r="E10" s="17">
        <v>7187205</v>
      </c>
      <c r="F10" s="19"/>
      <c r="G10" s="19">
        <v>1</v>
      </c>
      <c r="H10" s="21">
        <f t="shared" si="1"/>
        <v>3277.02</v>
      </c>
      <c r="I10" s="21">
        <v>3277.02</v>
      </c>
      <c r="J10" s="23" t="s">
        <v>29</v>
      </c>
      <c r="L10" s="22"/>
    </row>
    <row r="11" s="1" customFormat="1" ht="20" customHeight="1" spans="1:12">
      <c r="A11" s="17">
        <f t="shared" si="0"/>
        <v>5</v>
      </c>
      <c r="B11" s="17" t="s">
        <v>27</v>
      </c>
      <c r="C11" s="18">
        <v>45524</v>
      </c>
      <c r="D11" s="17" t="s">
        <v>30</v>
      </c>
      <c r="E11" s="17">
        <v>4000250</v>
      </c>
      <c r="F11" s="19"/>
      <c r="G11" s="20">
        <v>2</v>
      </c>
      <c r="H11" s="21">
        <f t="shared" si="1"/>
        <v>1830.5</v>
      </c>
      <c r="I11" s="21">
        <v>3661</v>
      </c>
      <c r="J11" s="23" t="s">
        <v>31</v>
      </c>
      <c r="L11" s="22"/>
    </row>
    <row r="12" s="1" customFormat="1" ht="20" customHeight="1" spans="1:12">
      <c r="A12" s="17">
        <f t="shared" si="0"/>
        <v>6</v>
      </c>
      <c r="B12" s="17" t="s">
        <v>32</v>
      </c>
      <c r="C12" s="18">
        <v>45524</v>
      </c>
      <c r="D12" s="17" t="s">
        <v>33</v>
      </c>
      <c r="E12" s="17">
        <v>3139100</v>
      </c>
      <c r="F12" s="19"/>
      <c r="G12" s="20">
        <v>5</v>
      </c>
      <c r="H12" s="21">
        <f t="shared" si="1"/>
        <v>1914.95</v>
      </c>
      <c r="I12" s="21">
        <v>9574.75</v>
      </c>
      <c r="J12" s="17" t="s">
        <v>34</v>
      </c>
      <c r="L12" s="22"/>
    </row>
    <row r="13" s="1" customFormat="1" ht="20" customHeight="1" spans="1:12">
      <c r="A13" s="17">
        <f t="shared" si="0"/>
        <v>7</v>
      </c>
      <c r="B13" s="17" t="s">
        <v>32</v>
      </c>
      <c r="C13" s="18">
        <v>45524</v>
      </c>
      <c r="D13" s="17" t="s">
        <v>35</v>
      </c>
      <c r="E13" s="17">
        <v>8801735</v>
      </c>
      <c r="F13" s="19"/>
      <c r="G13" s="20">
        <v>1</v>
      </c>
      <c r="H13" s="21">
        <f t="shared" si="1"/>
        <v>2637.86</v>
      </c>
      <c r="I13" s="21">
        <v>2637.86</v>
      </c>
      <c r="J13" s="17" t="s">
        <v>36</v>
      </c>
      <c r="L13" s="22"/>
    </row>
    <row r="14" s="1" customFormat="1" ht="20" customHeight="1" spans="1:12">
      <c r="A14" s="17">
        <f t="shared" si="0"/>
        <v>8</v>
      </c>
      <c r="B14" s="17" t="s">
        <v>37</v>
      </c>
      <c r="C14" s="18">
        <v>45497</v>
      </c>
      <c r="D14" s="17" t="s">
        <v>38</v>
      </c>
      <c r="E14" s="17">
        <v>3303600</v>
      </c>
      <c r="F14" s="19"/>
      <c r="G14" s="19">
        <v>1</v>
      </c>
      <c r="H14" s="21">
        <f t="shared" si="1"/>
        <v>10592.18</v>
      </c>
      <c r="I14" s="21">
        <v>10592.18</v>
      </c>
      <c r="J14" s="17" t="s">
        <v>39</v>
      </c>
      <c r="L14" s="22"/>
    </row>
    <row r="15" s="1" customFormat="1" ht="20" customHeight="1" spans="1:12">
      <c r="A15" s="17">
        <f t="shared" si="0"/>
        <v>9</v>
      </c>
      <c r="B15" s="17" t="s">
        <v>37</v>
      </c>
      <c r="C15" s="18">
        <v>45497</v>
      </c>
      <c r="D15" s="17" t="s">
        <v>40</v>
      </c>
      <c r="E15" s="17">
        <v>8602060</v>
      </c>
      <c r="F15" s="19"/>
      <c r="G15" s="20">
        <v>8</v>
      </c>
      <c r="H15" s="21">
        <f t="shared" si="1"/>
        <v>185.62</v>
      </c>
      <c r="I15" s="21">
        <v>1484.96</v>
      </c>
      <c r="J15" s="17" t="s">
        <v>41</v>
      </c>
      <c r="L15" s="22"/>
    </row>
    <row r="16" s="1" customFormat="1" ht="20" customHeight="1" spans="1:12">
      <c r="A16" s="17">
        <f t="shared" si="0"/>
        <v>10</v>
      </c>
      <c r="B16" s="17" t="s">
        <v>37</v>
      </c>
      <c r="C16" s="18">
        <v>45497</v>
      </c>
      <c r="D16" s="17" t="s">
        <v>42</v>
      </c>
      <c r="E16" s="17">
        <v>8609030</v>
      </c>
      <c r="F16" s="19"/>
      <c r="G16" s="20">
        <v>4</v>
      </c>
      <c r="H16" s="21">
        <f t="shared" si="1"/>
        <v>1860.86</v>
      </c>
      <c r="I16" s="21">
        <v>7443.44</v>
      </c>
      <c r="J16" s="17" t="s">
        <v>41</v>
      </c>
      <c r="L16" s="22"/>
    </row>
    <row r="17" s="1" customFormat="1" ht="20" customHeight="1" spans="1:12">
      <c r="A17" s="17">
        <f t="shared" si="0"/>
        <v>11</v>
      </c>
      <c r="B17" s="17" t="s">
        <v>37</v>
      </c>
      <c r="C17" s="18">
        <v>45497</v>
      </c>
      <c r="D17" s="17" t="s">
        <v>43</v>
      </c>
      <c r="E17" s="17">
        <v>8609060</v>
      </c>
      <c r="F17" s="19"/>
      <c r="G17" s="19">
        <v>4</v>
      </c>
      <c r="H17" s="21">
        <f t="shared" si="1"/>
        <v>479.45</v>
      </c>
      <c r="I17" s="21">
        <v>1917.8</v>
      </c>
      <c r="J17" s="17" t="s">
        <v>41</v>
      </c>
      <c r="L17" s="22"/>
    </row>
    <row r="18" s="1" customFormat="1" ht="20" customHeight="1" spans="1:12">
      <c r="A18" s="17">
        <f t="shared" ref="A18:A27" si="2">ROW()-6</f>
        <v>12</v>
      </c>
      <c r="B18" s="17" t="s">
        <v>37</v>
      </c>
      <c r="C18" s="18">
        <v>45497</v>
      </c>
      <c r="D18" s="17" t="s">
        <v>44</v>
      </c>
      <c r="E18" s="17">
        <v>1054500</v>
      </c>
      <c r="F18" s="19"/>
      <c r="G18" s="19">
        <v>4</v>
      </c>
      <c r="H18" s="21">
        <f t="shared" si="1"/>
        <v>1000.65</v>
      </c>
      <c r="I18" s="21">
        <v>4002.6</v>
      </c>
      <c r="J18" s="17" t="s">
        <v>41</v>
      </c>
      <c r="L18" s="22"/>
    </row>
    <row r="19" s="1" customFormat="1" ht="20" customHeight="1" spans="1:12">
      <c r="A19" s="17">
        <f t="shared" si="2"/>
        <v>13</v>
      </c>
      <c r="B19" s="17" t="s">
        <v>45</v>
      </c>
      <c r="C19" s="18">
        <v>45524</v>
      </c>
      <c r="D19" s="17" t="s">
        <v>46</v>
      </c>
      <c r="E19" s="17">
        <v>3301500</v>
      </c>
      <c r="F19" s="19"/>
      <c r="G19" s="20">
        <v>2</v>
      </c>
      <c r="H19" s="21">
        <f t="shared" si="1"/>
        <v>1663.86</v>
      </c>
      <c r="I19" s="21">
        <v>3327.72</v>
      </c>
      <c r="J19" s="17" t="s">
        <v>47</v>
      </c>
      <c r="L19" s="22"/>
    </row>
    <row r="20" s="1" customFormat="1" ht="20" customHeight="1" spans="1:12">
      <c r="A20" s="17">
        <f t="shared" si="2"/>
        <v>14</v>
      </c>
      <c r="B20" s="17" t="s">
        <v>45</v>
      </c>
      <c r="C20" s="18">
        <v>45524</v>
      </c>
      <c r="D20" s="17" t="s">
        <v>48</v>
      </c>
      <c r="E20" s="17">
        <v>2889000</v>
      </c>
      <c r="F20" s="19"/>
      <c r="G20" s="20">
        <v>1</v>
      </c>
      <c r="H20" s="21">
        <f t="shared" si="1"/>
        <v>479.71</v>
      </c>
      <c r="I20" s="21">
        <v>479.71</v>
      </c>
      <c r="J20" s="17" t="s">
        <v>47</v>
      </c>
      <c r="L20" s="22"/>
    </row>
    <row r="21" s="1" customFormat="1" ht="20" customHeight="1" spans="1:12">
      <c r="A21" s="17">
        <f t="shared" si="2"/>
        <v>15</v>
      </c>
      <c r="B21" s="17" t="s">
        <v>45</v>
      </c>
      <c r="C21" s="18">
        <v>45524</v>
      </c>
      <c r="D21" s="17" t="s">
        <v>49</v>
      </c>
      <c r="E21" s="17">
        <v>1360500</v>
      </c>
      <c r="F21" s="19"/>
      <c r="G21" s="20">
        <v>4</v>
      </c>
      <c r="H21" s="21">
        <f t="shared" si="1"/>
        <v>881.92</v>
      </c>
      <c r="I21" s="21">
        <v>3527.68</v>
      </c>
      <c r="J21" s="17" t="s">
        <v>47</v>
      </c>
      <c r="L21" s="22"/>
    </row>
    <row r="22" s="1" customFormat="1" ht="20" customHeight="1" spans="1:12">
      <c r="A22" s="17">
        <f t="shared" si="2"/>
        <v>16</v>
      </c>
      <c r="B22" s="17" t="s">
        <v>45</v>
      </c>
      <c r="C22" s="18">
        <v>45524</v>
      </c>
      <c r="D22" s="17" t="s">
        <v>50</v>
      </c>
      <c r="E22" s="17">
        <v>1528510</v>
      </c>
      <c r="F22" s="19"/>
      <c r="G22" s="19">
        <v>13</v>
      </c>
      <c r="H22" s="21">
        <f t="shared" si="1"/>
        <v>199.68</v>
      </c>
      <c r="I22" s="21">
        <v>2595.84</v>
      </c>
      <c r="J22" s="17" t="s">
        <v>47</v>
      </c>
      <c r="L22" s="22"/>
    </row>
    <row r="23" s="1" customFormat="1" ht="20" customHeight="1" spans="1:12">
      <c r="A23" s="17">
        <f t="shared" si="2"/>
        <v>17</v>
      </c>
      <c r="B23" s="17" t="s">
        <v>45</v>
      </c>
      <c r="C23" s="18">
        <v>45524</v>
      </c>
      <c r="D23" s="17" t="s">
        <v>51</v>
      </c>
      <c r="E23" s="17">
        <v>9520000</v>
      </c>
      <c r="F23" s="19"/>
      <c r="G23" s="19">
        <v>10</v>
      </c>
      <c r="H23" s="21">
        <f t="shared" si="1"/>
        <v>254.91</v>
      </c>
      <c r="I23" s="21">
        <v>2549.1</v>
      </c>
      <c r="J23" s="17" t="s">
        <v>47</v>
      </c>
      <c r="L23" s="22"/>
    </row>
    <row r="24" s="1" customFormat="1" ht="20" customHeight="1" spans="1:12">
      <c r="A24" s="17">
        <f t="shared" si="2"/>
        <v>18</v>
      </c>
      <c r="B24" s="17" t="s">
        <v>45</v>
      </c>
      <c r="C24" s="18">
        <v>45524</v>
      </c>
      <c r="D24" s="17" t="s">
        <v>52</v>
      </c>
      <c r="E24" s="17">
        <v>8801765</v>
      </c>
      <c r="F24" s="19"/>
      <c r="G24" s="20">
        <v>3</v>
      </c>
      <c r="H24" s="21">
        <f t="shared" si="1"/>
        <v>3170.47</v>
      </c>
      <c r="I24" s="21">
        <v>9511.41</v>
      </c>
      <c r="J24" s="17" t="s">
        <v>47</v>
      </c>
      <c r="L24" s="22"/>
    </row>
    <row r="25" s="1" customFormat="1" ht="20" customHeight="1" spans="1:12">
      <c r="A25" s="17">
        <f t="shared" si="2"/>
        <v>19</v>
      </c>
      <c r="B25" s="17" t="s">
        <v>45</v>
      </c>
      <c r="C25" s="18">
        <v>45524</v>
      </c>
      <c r="D25" s="17" t="s">
        <v>30</v>
      </c>
      <c r="E25" s="17">
        <v>4000250</v>
      </c>
      <c r="F25" s="19"/>
      <c r="G25" s="19">
        <v>2</v>
      </c>
      <c r="H25" s="21">
        <f t="shared" si="1"/>
        <v>1830.5</v>
      </c>
      <c r="I25" s="21">
        <v>3661</v>
      </c>
      <c r="J25" s="17" t="s">
        <v>53</v>
      </c>
      <c r="L25" s="22"/>
    </row>
    <row r="26" s="1" customFormat="1" ht="20" customHeight="1" spans="1:12">
      <c r="A26" s="17">
        <f t="shared" si="2"/>
        <v>20</v>
      </c>
      <c r="B26" s="17" t="s">
        <v>45</v>
      </c>
      <c r="C26" s="18">
        <v>45524</v>
      </c>
      <c r="D26" s="17" t="s">
        <v>54</v>
      </c>
      <c r="E26" s="17">
        <v>8800752</v>
      </c>
      <c r="F26" s="19"/>
      <c r="G26" s="20">
        <v>3</v>
      </c>
      <c r="H26" s="21">
        <f t="shared" si="1"/>
        <v>2035.3</v>
      </c>
      <c r="I26" s="21">
        <v>6105.9</v>
      </c>
      <c r="J26" s="17" t="s">
        <v>55</v>
      </c>
      <c r="L26" s="22"/>
    </row>
    <row r="27" s="1" customFormat="1" ht="20" customHeight="1" spans="1:12">
      <c r="A27" s="17">
        <f t="shared" si="2"/>
        <v>21</v>
      </c>
      <c r="B27" s="17" t="s">
        <v>56</v>
      </c>
      <c r="C27" s="18">
        <v>45519</v>
      </c>
      <c r="D27" s="17" t="s">
        <v>57</v>
      </c>
      <c r="E27" s="17">
        <v>8806750</v>
      </c>
      <c r="F27" s="19"/>
      <c r="G27" s="20">
        <v>1</v>
      </c>
      <c r="H27" s="21">
        <f t="shared" si="1"/>
        <v>6778.34</v>
      </c>
      <c r="I27" s="21">
        <v>6778.34</v>
      </c>
      <c r="J27" s="17" t="s">
        <v>58</v>
      </c>
      <c r="L27" s="22"/>
    </row>
    <row r="28" s="2" customFormat="1" ht="20" customHeight="1" spans="1:12">
      <c r="A28" s="17">
        <f t="shared" ref="A28:A37" si="3">ROW()-6</f>
        <v>22</v>
      </c>
      <c r="B28" s="17" t="s">
        <v>56</v>
      </c>
      <c r="C28" s="18">
        <v>45519</v>
      </c>
      <c r="D28" s="17" t="s">
        <v>59</v>
      </c>
      <c r="E28" s="17">
        <v>8106750</v>
      </c>
      <c r="F28" s="19"/>
      <c r="G28" s="19">
        <v>1</v>
      </c>
      <c r="H28" s="21">
        <v>2410.24</v>
      </c>
      <c r="I28" s="21">
        <v>2410.24</v>
      </c>
      <c r="J28" s="17" t="s">
        <v>58</v>
      </c>
      <c r="K28" s="13" t="s">
        <v>60</v>
      </c>
      <c r="L28" s="24"/>
    </row>
    <row r="29" s="1" customFormat="1" ht="20" customHeight="1" spans="1:12">
      <c r="A29" s="17">
        <f t="shared" si="3"/>
        <v>23</v>
      </c>
      <c r="B29" s="17" t="s">
        <v>56</v>
      </c>
      <c r="C29" s="18">
        <v>45519</v>
      </c>
      <c r="D29" s="17" t="s">
        <v>61</v>
      </c>
      <c r="E29" s="17">
        <v>3237600</v>
      </c>
      <c r="F29" s="19"/>
      <c r="G29" s="20">
        <v>1</v>
      </c>
      <c r="H29" s="21">
        <f t="shared" si="1"/>
        <v>872.13</v>
      </c>
      <c r="I29" s="21">
        <v>872.13</v>
      </c>
      <c r="J29" s="17" t="s">
        <v>62</v>
      </c>
      <c r="L29" s="22"/>
    </row>
    <row r="30" s="1" customFormat="1" ht="20" customHeight="1" spans="1:12">
      <c r="A30" s="17">
        <f t="shared" si="3"/>
        <v>24</v>
      </c>
      <c r="B30" s="17" t="s">
        <v>56</v>
      </c>
      <c r="C30" s="18">
        <v>45519</v>
      </c>
      <c r="D30" s="17" t="s">
        <v>63</v>
      </c>
      <c r="E30" s="17">
        <v>3239060</v>
      </c>
      <c r="F30" s="19"/>
      <c r="G30" s="20">
        <v>1</v>
      </c>
      <c r="H30" s="21">
        <f t="shared" si="1"/>
        <v>768.53</v>
      </c>
      <c r="I30" s="21">
        <v>768.53</v>
      </c>
      <c r="J30" s="17" t="s">
        <v>58</v>
      </c>
      <c r="L30" s="22"/>
    </row>
    <row r="31" s="1" customFormat="1" ht="20" customHeight="1" spans="1:12">
      <c r="A31" s="17">
        <f t="shared" si="3"/>
        <v>25</v>
      </c>
      <c r="B31" s="17" t="s">
        <v>56</v>
      </c>
      <c r="C31" s="18">
        <v>45519</v>
      </c>
      <c r="D31" s="17" t="s">
        <v>64</v>
      </c>
      <c r="E31" s="17">
        <v>8612260</v>
      </c>
      <c r="F31" s="19"/>
      <c r="G31" s="19">
        <v>1</v>
      </c>
      <c r="H31" s="21">
        <f t="shared" si="1"/>
        <v>133.39</v>
      </c>
      <c r="I31" s="21">
        <v>133.39</v>
      </c>
      <c r="J31" s="17" t="s">
        <v>58</v>
      </c>
      <c r="L31" s="22"/>
    </row>
    <row r="32" s="1" customFormat="1" ht="20" customHeight="1" spans="1:12">
      <c r="A32" s="17">
        <f t="shared" si="3"/>
        <v>26</v>
      </c>
      <c r="B32" s="17" t="s">
        <v>56</v>
      </c>
      <c r="C32" s="18">
        <v>45519</v>
      </c>
      <c r="D32" s="17" t="s">
        <v>65</v>
      </c>
      <c r="E32" s="17">
        <v>4116500</v>
      </c>
      <c r="F32" s="19"/>
      <c r="G32" s="19">
        <v>8</v>
      </c>
      <c r="H32" s="21">
        <f t="shared" si="1"/>
        <v>208.94</v>
      </c>
      <c r="I32" s="21">
        <v>1671.52</v>
      </c>
      <c r="J32" s="17" t="s">
        <v>66</v>
      </c>
      <c r="L32" s="22"/>
    </row>
    <row r="33" s="1" customFormat="1" ht="20" customHeight="1" spans="1:12">
      <c r="A33" s="17">
        <f t="shared" si="3"/>
        <v>27</v>
      </c>
      <c r="B33" s="17" t="s">
        <v>56</v>
      </c>
      <c r="C33" s="18">
        <v>45504</v>
      </c>
      <c r="D33" s="17" t="s">
        <v>67</v>
      </c>
      <c r="E33" s="17">
        <v>4115000</v>
      </c>
      <c r="F33" s="19"/>
      <c r="G33" s="20">
        <v>1</v>
      </c>
      <c r="H33" s="21">
        <f t="shared" si="1"/>
        <v>63.43</v>
      </c>
      <c r="I33" s="21">
        <v>63.43</v>
      </c>
      <c r="J33" s="17" t="s">
        <v>68</v>
      </c>
      <c r="L33" s="22"/>
    </row>
    <row r="34" s="1" customFormat="1" ht="20" customHeight="1" spans="1:12">
      <c r="A34" s="17">
        <f t="shared" si="3"/>
        <v>28</v>
      </c>
      <c r="B34" s="17" t="s">
        <v>56</v>
      </c>
      <c r="C34" s="18">
        <v>45504</v>
      </c>
      <c r="D34" s="17" t="s">
        <v>69</v>
      </c>
      <c r="E34" s="17">
        <v>9516000</v>
      </c>
      <c r="F34" s="19"/>
      <c r="G34" s="20">
        <v>1</v>
      </c>
      <c r="H34" s="21">
        <f t="shared" si="1"/>
        <v>616.53</v>
      </c>
      <c r="I34" s="21">
        <v>616.53</v>
      </c>
      <c r="J34" s="17" t="s">
        <v>70</v>
      </c>
      <c r="L34" s="22"/>
    </row>
    <row r="35" s="1" customFormat="1" ht="20" customHeight="1" spans="1:12">
      <c r="A35" s="17">
        <f t="shared" si="3"/>
        <v>29</v>
      </c>
      <c r="B35" s="17" t="s">
        <v>56</v>
      </c>
      <c r="C35" s="18">
        <v>45519</v>
      </c>
      <c r="D35" s="17" t="s">
        <v>71</v>
      </c>
      <c r="E35" s="17">
        <v>8285000</v>
      </c>
      <c r="F35" s="19"/>
      <c r="G35" s="20">
        <v>2</v>
      </c>
      <c r="H35" s="21">
        <f t="shared" si="1"/>
        <v>7293.46</v>
      </c>
      <c r="I35" s="21">
        <v>14586.92</v>
      </c>
      <c r="J35" s="17" t="s">
        <v>72</v>
      </c>
      <c r="L35" s="22"/>
    </row>
    <row r="36" s="1" customFormat="1" ht="20" customHeight="1" spans="1:12">
      <c r="A36" s="17">
        <f t="shared" si="3"/>
        <v>30</v>
      </c>
      <c r="B36" s="17" t="s">
        <v>56</v>
      </c>
      <c r="C36" s="18">
        <v>45504</v>
      </c>
      <c r="D36" s="17" t="s">
        <v>73</v>
      </c>
      <c r="E36" s="17">
        <v>2500310</v>
      </c>
      <c r="F36" s="19"/>
      <c r="G36" s="19">
        <v>2</v>
      </c>
      <c r="H36" s="21">
        <f t="shared" si="1"/>
        <v>1670.58</v>
      </c>
      <c r="I36" s="21">
        <v>3341.16</v>
      </c>
      <c r="J36" s="17" t="s">
        <v>72</v>
      </c>
      <c r="L36" s="22"/>
    </row>
    <row r="37" s="1" customFormat="1" ht="20" customHeight="1" spans="1:12">
      <c r="A37" s="17">
        <f t="shared" si="3"/>
        <v>31</v>
      </c>
      <c r="B37" s="17" t="s">
        <v>74</v>
      </c>
      <c r="C37" s="18">
        <v>45518</v>
      </c>
      <c r="D37" s="17" t="s">
        <v>75</v>
      </c>
      <c r="E37" s="17">
        <v>1510000</v>
      </c>
      <c r="F37" s="19"/>
      <c r="G37" s="19">
        <v>3</v>
      </c>
      <c r="H37" s="21">
        <f t="shared" si="1"/>
        <v>706.256666666667</v>
      </c>
      <c r="I37" s="21">
        <v>2118.77</v>
      </c>
      <c r="J37" s="17" t="s">
        <v>76</v>
      </c>
      <c r="L37" s="22"/>
    </row>
    <row r="38" s="1" customFormat="1" ht="20" customHeight="1" spans="1:12">
      <c r="A38" s="17">
        <f t="shared" ref="A38:A47" si="4">ROW()-6</f>
        <v>32</v>
      </c>
      <c r="B38" s="17" t="s">
        <v>74</v>
      </c>
      <c r="C38" s="18">
        <v>45518</v>
      </c>
      <c r="D38" s="17" t="s">
        <v>77</v>
      </c>
      <c r="E38" s="17">
        <v>1565000</v>
      </c>
      <c r="F38" s="19"/>
      <c r="G38" s="20">
        <v>5</v>
      </c>
      <c r="H38" s="21">
        <f t="shared" si="1"/>
        <v>1257.194</v>
      </c>
      <c r="I38" s="21">
        <v>6285.97</v>
      </c>
      <c r="J38" s="17" t="s">
        <v>78</v>
      </c>
      <c r="L38" s="22"/>
    </row>
    <row r="39" s="1" customFormat="1" ht="20" customHeight="1" spans="1:12">
      <c r="A39" s="17">
        <f t="shared" si="4"/>
        <v>33</v>
      </c>
      <c r="B39" s="17" t="s">
        <v>79</v>
      </c>
      <c r="C39" s="18">
        <v>45497</v>
      </c>
      <c r="D39" s="17" t="s">
        <v>80</v>
      </c>
      <c r="E39" s="17">
        <v>8640023</v>
      </c>
      <c r="F39" s="19"/>
      <c r="G39" s="19">
        <v>1</v>
      </c>
      <c r="H39" s="21">
        <f t="shared" si="1"/>
        <v>477.75</v>
      </c>
      <c r="I39" s="21">
        <v>477.75</v>
      </c>
      <c r="J39" s="17" t="s">
        <v>81</v>
      </c>
      <c r="L39" s="22"/>
    </row>
    <row r="40" s="1" customFormat="1" ht="20" customHeight="1" spans="1:12">
      <c r="A40" s="17">
        <f t="shared" si="4"/>
        <v>34</v>
      </c>
      <c r="B40" s="17" t="s">
        <v>79</v>
      </c>
      <c r="C40" s="18">
        <v>45497</v>
      </c>
      <c r="D40" s="17" t="s">
        <v>82</v>
      </c>
      <c r="E40" s="17">
        <v>2573000</v>
      </c>
      <c r="F40" s="19"/>
      <c r="G40" s="20">
        <v>2</v>
      </c>
      <c r="H40" s="21">
        <f t="shared" ref="H40:H71" si="5">+I40/G40</f>
        <v>74.63</v>
      </c>
      <c r="I40" s="21">
        <v>149.26</v>
      </c>
      <c r="J40" s="17" t="s">
        <v>81</v>
      </c>
      <c r="L40" s="22"/>
    </row>
    <row r="41" s="1" customFormat="1" ht="20" customHeight="1" spans="1:12">
      <c r="A41" s="17">
        <f t="shared" si="4"/>
        <v>35</v>
      </c>
      <c r="B41" s="17" t="s">
        <v>79</v>
      </c>
      <c r="C41" s="18">
        <v>45497</v>
      </c>
      <c r="D41" s="17" t="s">
        <v>83</v>
      </c>
      <c r="E41" s="17">
        <v>8665500</v>
      </c>
      <c r="F41" s="19"/>
      <c r="G41" s="20">
        <v>1</v>
      </c>
      <c r="H41" s="21">
        <f t="shared" si="5"/>
        <v>3014.65</v>
      </c>
      <c r="I41" s="21">
        <v>3014.65</v>
      </c>
      <c r="J41" s="17" t="s">
        <v>81</v>
      </c>
      <c r="L41" s="22"/>
    </row>
    <row r="42" s="1" customFormat="1" ht="20" customHeight="1" spans="1:12">
      <c r="A42" s="17">
        <f t="shared" si="4"/>
        <v>36</v>
      </c>
      <c r="B42" s="17" t="s">
        <v>79</v>
      </c>
      <c r="C42" s="18">
        <v>45505</v>
      </c>
      <c r="D42" s="17" t="s">
        <v>84</v>
      </c>
      <c r="E42" s="17">
        <v>7187796</v>
      </c>
      <c r="F42" s="19"/>
      <c r="G42" s="19">
        <v>1</v>
      </c>
      <c r="H42" s="21">
        <f t="shared" si="5"/>
        <v>969.15</v>
      </c>
      <c r="I42" s="21">
        <v>969.15</v>
      </c>
      <c r="J42" s="17" t="s">
        <v>58</v>
      </c>
      <c r="L42" s="22"/>
    </row>
    <row r="43" s="1" customFormat="1" ht="20" customHeight="1" spans="1:12">
      <c r="A43" s="17">
        <f t="shared" si="4"/>
        <v>37</v>
      </c>
      <c r="B43" s="17" t="s">
        <v>79</v>
      </c>
      <c r="C43" s="18">
        <v>45505</v>
      </c>
      <c r="D43" s="17" t="s">
        <v>85</v>
      </c>
      <c r="E43" s="17">
        <v>3237200</v>
      </c>
      <c r="F43" s="19"/>
      <c r="G43" s="20">
        <v>5</v>
      </c>
      <c r="H43" s="21">
        <f t="shared" si="5"/>
        <v>103.11</v>
      </c>
      <c r="I43" s="21">
        <v>515.55</v>
      </c>
      <c r="J43" s="17" t="s">
        <v>58</v>
      </c>
      <c r="L43" s="22"/>
    </row>
    <row r="44" s="1" customFormat="1" ht="20" customHeight="1" spans="1:12">
      <c r="A44" s="17">
        <f t="shared" si="4"/>
        <v>38</v>
      </c>
      <c r="B44" s="17" t="s">
        <v>79</v>
      </c>
      <c r="C44" s="18">
        <v>45497</v>
      </c>
      <c r="D44" s="17" t="s">
        <v>86</v>
      </c>
      <c r="E44" s="17">
        <v>1045500</v>
      </c>
      <c r="F44" s="19"/>
      <c r="G44" s="20">
        <v>2</v>
      </c>
      <c r="H44" s="21">
        <f t="shared" si="5"/>
        <v>529.34</v>
      </c>
      <c r="I44" s="21">
        <v>1058.68</v>
      </c>
      <c r="J44" s="17" t="s">
        <v>58</v>
      </c>
      <c r="L44" s="22"/>
    </row>
    <row r="45" s="1" customFormat="1" ht="20" customHeight="1" spans="1:12">
      <c r="A45" s="17">
        <f t="shared" si="4"/>
        <v>39</v>
      </c>
      <c r="B45" s="17" t="s">
        <v>79</v>
      </c>
      <c r="C45" s="18">
        <v>45497</v>
      </c>
      <c r="D45" s="17" t="s">
        <v>87</v>
      </c>
      <c r="E45" s="17">
        <v>1050500</v>
      </c>
      <c r="F45" s="19"/>
      <c r="G45" s="19">
        <v>3</v>
      </c>
      <c r="H45" s="21">
        <f t="shared" si="5"/>
        <v>513.02</v>
      </c>
      <c r="I45" s="21">
        <v>1539.06</v>
      </c>
      <c r="J45" s="17" t="s">
        <v>58</v>
      </c>
      <c r="L45" s="22"/>
    </row>
    <row r="46" s="1" customFormat="1" ht="20" customHeight="1" spans="1:12">
      <c r="A46" s="17">
        <f t="shared" si="4"/>
        <v>40</v>
      </c>
      <c r="B46" s="17" t="s">
        <v>88</v>
      </c>
      <c r="C46" s="18">
        <v>45504</v>
      </c>
      <c r="D46" s="17" t="s">
        <v>89</v>
      </c>
      <c r="E46" s="17">
        <v>2802200</v>
      </c>
      <c r="F46" s="19"/>
      <c r="G46" s="19">
        <v>3</v>
      </c>
      <c r="H46" s="21">
        <f t="shared" si="5"/>
        <v>875.87</v>
      </c>
      <c r="I46" s="21">
        <v>2627.61</v>
      </c>
      <c r="J46" s="17" t="s">
        <v>90</v>
      </c>
      <c r="L46" s="22"/>
    </row>
    <row r="47" s="1" customFormat="1" ht="20" customHeight="1" spans="1:12">
      <c r="A47" s="17">
        <f t="shared" si="4"/>
        <v>41</v>
      </c>
      <c r="B47" s="17" t="s">
        <v>88</v>
      </c>
      <c r="C47" s="18">
        <v>45504</v>
      </c>
      <c r="D47" s="17" t="s">
        <v>91</v>
      </c>
      <c r="E47" s="17">
        <v>1508510</v>
      </c>
      <c r="F47" s="19"/>
      <c r="G47" s="20">
        <v>3</v>
      </c>
      <c r="H47" s="21">
        <f t="shared" si="5"/>
        <v>329.74</v>
      </c>
      <c r="I47" s="21">
        <v>989.22</v>
      </c>
      <c r="J47" s="17" t="s">
        <v>90</v>
      </c>
      <c r="L47" s="22"/>
    </row>
    <row r="48" s="1" customFormat="1" ht="20" customHeight="1" spans="1:12">
      <c r="A48" s="17">
        <f t="shared" ref="A48:A57" si="6">ROW()-6</f>
        <v>42</v>
      </c>
      <c r="B48" s="17" t="s">
        <v>88</v>
      </c>
      <c r="C48" s="18">
        <v>45504</v>
      </c>
      <c r="D48" s="17" t="s">
        <v>92</v>
      </c>
      <c r="E48" s="17">
        <v>2383300</v>
      </c>
      <c r="F48" s="19"/>
      <c r="G48" s="20">
        <v>3</v>
      </c>
      <c r="H48" s="21">
        <f t="shared" si="5"/>
        <v>265.84</v>
      </c>
      <c r="I48" s="21">
        <v>797.52</v>
      </c>
      <c r="J48" s="17" t="s">
        <v>90</v>
      </c>
      <c r="L48" s="22"/>
    </row>
    <row r="49" s="1" customFormat="1" ht="20" customHeight="1" spans="1:12">
      <c r="A49" s="17">
        <f t="shared" si="6"/>
        <v>43</v>
      </c>
      <c r="B49" s="17" t="s">
        <v>88</v>
      </c>
      <c r="C49" s="18">
        <v>45504</v>
      </c>
      <c r="D49" s="17" t="s">
        <v>93</v>
      </c>
      <c r="E49" s="17">
        <v>2515200</v>
      </c>
      <c r="F49" s="19"/>
      <c r="G49" s="20">
        <v>3</v>
      </c>
      <c r="H49" s="21">
        <f t="shared" si="5"/>
        <v>198.89</v>
      </c>
      <c r="I49" s="21">
        <v>596.67</v>
      </c>
      <c r="J49" s="17" t="s">
        <v>90</v>
      </c>
      <c r="L49" s="22"/>
    </row>
    <row r="50" s="1" customFormat="1" ht="20" customHeight="1" spans="1:12">
      <c r="A50" s="17">
        <f t="shared" si="6"/>
        <v>44</v>
      </c>
      <c r="B50" s="17" t="s">
        <v>88</v>
      </c>
      <c r="C50" s="18">
        <v>45520</v>
      </c>
      <c r="D50" s="17" t="s">
        <v>94</v>
      </c>
      <c r="E50" s="17">
        <v>2509010</v>
      </c>
      <c r="F50" s="19"/>
      <c r="G50" s="19">
        <v>5</v>
      </c>
      <c r="H50" s="21">
        <f t="shared" si="5"/>
        <v>253.74</v>
      </c>
      <c r="I50" s="21">
        <v>1268.7</v>
      </c>
      <c r="J50" s="17" t="s">
        <v>95</v>
      </c>
      <c r="L50" s="22"/>
    </row>
    <row r="51" s="1" customFormat="1" ht="20" customHeight="1" spans="1:12">
      <c r="A51" s="17">
        <f t="shared" si="6"/>
        <v>45</v>
      </c>
      <c r="B51" s="17" t="s">
        <v>96</v>
      </c>
      <c r="C51" s="18">
        <v>45497</v>
      </c>
      <c r="D51" s="17" t="s">
        <v>97</v>
      </c>
      <c r="E51" s="17">
        <v>3364100</v>
      </c>
      <c r="F51" s="19"/>
      <c r="G51" s="19">
        <v>1</v>
      </c>
      <c r="H51" s="21">
        <f t="shared" si="5"/>
        <v>4087.01</v>
      </c>
      <c r="I51" s="21">
        <v>4087.01</v>
      </c>
      <c r="J51" s="17" t="s">
        <v>98</v>
      </c>
      <c r="L51" s="22"/>
    </row>
    <row r="52" s="1" customFormat="1" ht="20" customHeight="1" spans="1:12">
      <c r="A52" s="17">
        <f t="shared" si="6"/>
        <v>46</v>
      </c>
      <c r="B52" s="17" t="s">
        <v>96</v>
      </c>
      <c r="C52" s="18">
        <v>45497</v>
      </c>
      <c r="D52" s="17" t="s">
        <v>25</v>
      </c>
      <c r="E52" s="17">
        <v>7156035</v>
      </c>
      <c r="F52" s="19"/>
      <c r="G52" s="20">
        <v>1</v>
      </c>
      <c r="H52" s="21">
        <f t="shared" si="5"/>
        <v>395.14</v>
      </c>
      <c r="I52" s="21">
        <v>395.14</v>
      </c>
      <c r="J52" s="17" t="s">
        <v>36</v>
      </c>
      <c r="L52" s="22"/>
    </row>
    <row r="53" s="1" customFormat="1" ht="20" customHeight="1" spans="1:12">
      <c r="A53" s="17">
        <f t="shared" si="6"/>
        <v>47</v>
      </c>
      <c r="B53" s="17" t="s">
        <v>96</v>
      </c>
      <c r="C53" s="18">
        <v>45505</v>
      </c>
      <c r="D53" s="17" t="s">
        <v>99</v>
      </c>
      <c r="E53" s="17">
        <v>3110200</v>
      </c>
      <c r="F53" s="19"/>
      <c r="G53" s="19">
        <v>6</v>
      </c>
      <c r="H53" s="21">
        <f t="shared" si="5"/>
        <v>31.19</v>
      </c>
      <c r="I53" s="21">
        <v>187.14</v>
      </c>
      <c r="J53" s="17" t="s">
        <v>58</v>
      </c>
      <c r="L53" s="22"/>
    </row>
    <row r="54" s="1" customFormat="1" ht="20" customHeight="1" spans="1:12">
      <c r="A54" s="17">
        <f t="shared" si="6"/>
        <v>48</v>
      </c>
      <c r="B54" s="17" t="s">
        <v>96</v>
      </c>
      <c r="C54" s="18">
        <v>45505</v>
      </c>
      <c r="D54" s="17" t="s">
        <v>100</v>
      </c>
      <c r="E54" s="17">
        <v>4174000</v>
      </c>
      <c r="F54" s="19"/>
      <c r="G54" s="20">
        <v>1</v>
      </c>
      <c r="H54" s="21">
        <f t="shared" si="5"/>
        <v>249.98</v>
      </c>
      <c r="I54" s="21">
        <v>249.98</v>
      </c>
      <c r="J54" s="17" t="s">
        <v>58</v>
      </c>
      <c r="L54" s="22"/>
    </row>
    <row r="55" s="1" customFormat="1" ht="20" customHeight="1" spans="1:12">
      <c r="A55" s="17">
        <f t="shared" si="6"/>
        <v>49</v>
      </c>
      <c r="B55" s="17" t="s">
        <v>96</v>
      </c>
      <c r="C55" s="18">
        <v>45505</v>
      </c>
      <c r="D55" s="17" t="s">
        <v>101</v>
      </c>
      <c r="E55" s="17">
        <v>5001219</v>
      </c>
      <c r="F55" s="19"/>
      <c r="G55" s="20">
        <v>1</v>
      </c>
      <c r="H55" s="21">
        <f t="shared" si="5"/>
        <v>57.98</v>
      </c>
      <c r="I55" s="21">
        <v>57.98</v>
      </c>
      <c r="J55" s="17" t="s">
        <v>58</v>
      </c>
      <c r="L55" s="22"/>
    </row>
    <row r="56" s="1" customFormat="1" ht="20" customHeight="1" spans="1:12">
      <c r="A56" s="17">
        <f t="shared" si="6"/>
        <v>50</v>
      </c>
      <c r="B56" s="17" t="s">
        <v>96</v>
      </c>
      <c r="C56" s="18">
        <v>45505</v>
      </c>
      <c r="D56" s="17" t="s">
        <v>102</v>
      </c>
      <c r="E56" s="17">
        <v>8611370</v>
      </c>
      <c r="F56" s="19"/>
      <c r="G56" s="19">
        <v>5</v>
      </c>
      <c r="H56" s="21">
        <f t="shared" si="5"/>
        <v>203.35</v>
      </c>
      <c r="I56" s="21">
        <v>1016.75</v>
      </c>
      <c r="J56" s="17" t="s">
        <v>58</v>
      </c>
      <c r="L56" s="22"/>
    </row>
    <row r="57" s="1" customFormat="1" ht="20" customHeight="1" spans="1:12">
      <c r="A57" s="17">
        <f t="shared" si="6"/>
        <v>51</v>
      </c>
      <c r="B57" s="17" t="s">
        <v>96</v>
      </c>
      <c r="C57" s="18">
        <v>45497</v>
      </c>
      <c r="D57" s="17" t="s">
        <v>28</v>
      </c>
      <c r="E57" s="17">
        <v>7187205</v>
      </c>
      <c r="F57" s="19"/>
      <c r="G57" s="20">
        <v>1</v>
      </c>
      <c r="H57" s="21">
        <f t="shared" si="5"/>
        <v>3277.03</v>
      </c>
      <c r="I57" s="21">
        <v>3277.03</v>
      </c>
      <c r="J57" s="17" t="s">
        <v>103</v>
      </c>
      <c r="L57" s="22"/>
    </row>
    <row r="58" s="1" customFormat="1" ht="20" customHeight="1" spans="1:12">
      <c r="A58" s="17">
        <f t="shared" ref="A58:A67" si="7">ROW()-6</f>
        <v>52</v>
      </c>
      <c r="B58" s="17" t="s">
        <v>96</v>
      </c>
      <c r="C58" s="18">
        <v>45497</v>
      </c>
      <c r="D58" s="17" t="s">
        <v>104</v>
      </c>
      <c r="E58" s="17">
        <v>7187804</v>
      </c>
      <c r="F58" s="19"/>
      <c r="G58" s="20">
        <v>1</v>
      </c>
      <c r="H58" s="21">
        <f t="shared" si="5"/>
        <v>532.61</v>
      </c>
      <c r="I58" s="21">
        <v>532.61</v>
      </c>
      <c r="J58" s="17" t="s">
        <v>103</v>
      </c>
      <c r="L58" s="22"/>
    </row>
    <row r="59" s="1" customFormat="1" ht="20" customHeight="1" spans="1:12">
      <c r="A59" s="17">
        <f t="shared" si="7"/>
        <v>53</v>
      </c>
      <c r="B59" s="17" t="s">
        <v>96</v>
      </c>
      <c r="C59" s="18">
        <v>45497</v>
      </c>
      <c r="D59" s="17" t="s">
        <v>105</v>
      </c>
      <c r="E59" s="17">
        <v>2839200</v>
      </c>
      <c r="F59" s="19"/>
      <c r="G59" s="19">
        <v>1</v>
      </c>
      <c r="H59" s="21">
        <f t="shared" si="5"/>
        <v>290.1</v>
      </c>
      <c r="I59" s="21">
        <v>290.1</v>
      </c>
      <c r="J59" s="17" t="s">
        <v>103</v>
      </c>
      <c r="L59" s="22"/>
    </row>
    <row r="60" s="1" customFormat="1" ht="20" customHeight="1" spans="1:12">
      <c r="A60" s="17">
        <f t="shared" si="7"/>
        <v>54</v>
      </c>
      <c r="B60" s="17" t="s">
        <v>96</v>
      </c>
      <c r="C60" s="18">
        <v>45497</v>
      </c>
      <c r="D60" s="17" t="s">
        <v>106</v>
      </c>
      <c r="E60" s="17">
        <v>4580000</v>
      </c>
      <c r="F60" s="19"/>
      <c r="G60" s="19">
        <v>1</v>
      </c>
      <c r="H60" s="21">
        <f t="shared" si="5"/>
        <v>31.05</v>
      </c>
      <c r="I60" s="21">
        <v>31.05</v>
      </c>
      <c r="J60" s="17" t="s">
        <v>103</v>
      </c>
      <c r="L60" s="22"/>
    </row>
    <row r="61" s="1" customFormat="1" ht="20" customHeight="1" spans="1:12">
      <c r="A61" s="17">
        <f t="shared" si="7"/>
        <v>55</v>
      </c>
      <c r="B61" s="17" t="s">
        <v>96</v>
      </c>
      <c r="C61" s="18">
        <v>45497</v>
      </c>
      <c r="D61" s="17" t="s">
        <v>107</v>
      </c>
      <c r="E61" s="17">
        <v>7187642</v>
      </c>
      <c r="F61" s="19"/>
      <c r="G61" s="20">
        <v>1</v>
      </c>
      <c r="H61" s="21">
        <f t="shared" si="5"/>
        <v>376.08</v>
      </c>
      <c r="I61" s="21">
        <v>376.08</v>
      </c>
      <c r="J61" s="17" t="s">
        <v>103</v>
      </c>
      <c r="L61" s="22"/>
    </row>
    <row r="62" s="1" customFormat="1" ht="20" customHeight="1" spans="1:12">
      <c r="A62" s="17">
        <f t="shared" si="7"/>
        <v>56</v>
      </c>
      <c r="B62" s="17" t="s">
        <v>96</v>
      </c>
      <c r="C62" s="18">
        <v>45497</v>
      </c>
      <c r="D62" s="17" t="s">
        <v>108</v>
      </c>
      <c r="E62" s="17">
        <v>9343010</v>
      </c>
      <c r="F62" s="19"/>
      <c r="G62" s="20">
        <v>1</v>
      </c>
      <c r="H62" s="21">
        <f t="shared" si="5"/>
        <v>354.42</v>
      </c>
      <c r="I62" s="21">
        <v>354.42</v>
      </c>
      <c r="J62" s="17" t="s">
        <v>109</v>
      </c>
      <c r="L62" s="22"/>
    </row>
    <row r="63" s="1" customFormat="1" ht="20" customHeight="1" spans="1:12">
      <c r="A63" s="17">
        <f t="shared" si="7"/>
        <v>57</v>
      </c>
      <c r="B63" s="17" t="s">
        <v>96</v>
      </c>
      <c r="C63" s="18">
        <v>45497</v>
      </c>
      <c r="D63" s="17" t="s">
        <v>110</v>
      </c>
      <c r="E63" s="17">
        <v>9344520</v>
      </c>
      <c r="F63" s="19"/>
      <c r="G63" s="20">
        <v>1</v>
      </c>
      <c r="H63" s="21">
        <f t="shared" si="5"/>
        <v>32.46</v>
      </c>
      <c r="I63" s="21">
        <v>32.46</v>
      </c>
      <c r="J63" s="17" t="s">
        <v>109</v>
      </c>
      <c r="L63" s="22"/>
    </row>
    <row r="64" s="1" customFormat="1" ht="20" customHeight="1" spans="1:12">
      <c r="A64" s="17">
        <f t="shared" si="7"/>
        <v>58</v>
      </c>
      <c r="B64" s="17" t="s">
        <v>96</v>
      </c>
      <c r="C64" s="18">
        <v>45505</v>
      </c>
      <c r="D64" s="17" t="s">
        <v>111</v>
      </c>
      <c r="E64" s="17">
        <v>7072200</v>
      </c>
      <c r="F64" s="19"/>
      <c r="G64" s="19">
        <v>1</v>
      </c>
      <c r="H64" s="21">
        <f t="shared" si="5"/>
        <v>67.14</v>
      </c>
      <c r="I64" s="21">
        <v>67.14</v>
      </c>
      <c r="J64" s="17" t="s">
        <v>112</v>
      </c>
      <c r="L64" s="22"/>
    </row>
    <row r="65" s="1" customFormat="1" ht="20" customHeight="1" spans="1:12">
      <c r="A65" s="17">
        <f t="shared" si="7"/>
        <v>59</v>
      </c>
      <c r="B65" s="17" t="s">
        <v>96</v>
      </c>
      <c r="C65" s="18">
        <v>45505</v>
      </c>
      <c r="D65" s="17" t="s">
        <v>113</v>
      </c>
      <c r="E65" s="17">
        <v>2412210</v>
      </c>
      <c r="F65" s="19"/>
      <c r="G65" s="19">
        <v>1</v>
      </c>
      <c r="H65" s="21">
        <f t="shared" si="5"/>
        <v>312.49</v>
      </c>
      <c r="I65" s="21">
        <v>312.49</v>
      </c>
      <c r="J65" s="17" t="s">
        <v>112</v>
      </c>
      <c r="L65" s="22"/>
    </row>
    <row r="66" s="1" customFormat="1" ht="20" customHeight="1" spans="1:12">
      <c r="A66" s="17">
        <f t="shared" si="7"/>
        <v>60</v>
      </c>
      <c r="B66" s="17" t="s">
        <v>96</v>
      </c>
      <c r="C66" s="18">
        <v>45497</v>
      </c>
      <c r="D66" s="17" t="s">
        <v>91</v>
      </c>
      <c r="E66" s="17">
        <v>1508510</v>
      </c>
      <c r="F66" s="19"/>
      <c r="G66" s="20">
        <v>1</v>
      </c>
      <c r="H66" s="21">
        <f t="shared" si="5"/>
        <v>329.75</v>
      </c>
      <c r="I66" s="21">
        <v>329.75</v>
      </c>
      <c r="J66" s="17" t="s">
        <v>114</v>
      </c>
      <c r="L66" s="22"/>
    </row>
    <row r="67" s="1" customFormat="1" ht="20" customHeight="1" spans="1:12">
      <c r="A67" s="17">
        <f t="shared" si="7"/>
        <v>61</v>
      </c>
      <c r="B67" s="17" t="s">
        <v>115</v>
      </c>
      <c r="C67" s="18">
        <v>45498</v>
      </c>
      <c r="D67" s="17" t="s">
        <v>116</v>
      </c>
      <c r="E67" s="17">
        <v>1016600</v>
      </c>
      <c r="F67" s="19"/>
      <c r="G67" s="19">
        <v>1</v>
      </c>
      <c r="H67" s="21">
        <f t="shared" si="5"/>
        <v>5275.91</v>
      </c>
      <c r="I67" s="21">
        <v>5275.91</v>
      </c>
      <c r="J67" s="17" t="s">
        <v>117</v>
      </c>
      <c r="L67" s="22"/>
    </row>
    <row r="68" s="1" customFormat="1" ht="20" customHeight="1" spans="1:12">
      <c r="A68" s="17">
        <f t="shared" ref="A68:A77" si="8">ROW()-6</f>
        <v>62</v>
      </c>
      <c r="B68" s="17" t="s">
        <v>115</v>
      </c>
      <c r="C68" s="18">
        <v>45519</v>
      </c>
      <c r="D68" s="17" t="s">
        <v>118</v>
      </c>
      <c r="E68" s="17">
        <v>7187307</v>
      </c>
      <c r="F68" s="19"/>
      <c r="G68" s="20">
        <v>1</v>
      </c>
      <c r="H68" s="21">
        <f t="shared" si="5"/>
        <v>2783.73</v>
      </c>
      <c r="I68" s="21">
        <v>2783.73</v>
      </c>
      <c r="J68" s="17" t="s">
        <v>119</v>
      </c>
      <c r="L68" s="22"/>
    </row>
    <row r="69" s="1" customFormat="1" ht="20" customHeight="1" spans="1:12">
      <c r="A69" s="17">
        <f t="shared" si="8"/>
        <v>63</v>
      </c>
      <c r="B69" s="17" t="s">
        <v>115</v>
      </c>
      <c r="C69" s="18">
        <v>45519</v>
      </c>
      <c r="D69" s="17" t="s">
        <v>120</v>
      </c>
      <c r="E69" s="17">
        <v>7187288</v>
      </c>
      <c r="F69" s="19"/>
      <c r="G69" s="20">
        <v>1</v>
      </c>
      <c r="H69" s="21">
        <f t="shared" si="5"/>
        <v>737.81</v>
      </c>
      <c r="I69" s="21">
        <v>737.81</v>
      </c>
      <c r="J69" s="17" t="s">
        <v>119</v>
      </c>
      <c r="L69" s="22"/>
    </row>
    <row r="70" s="1" customFormat="1" ht="20" customHeight="1" spans="1:12">
      <c r="A70" s="17">
        <f t="shared" si="8"/>
        <v>64</v>
      </c>
      <c r="B70" s="17" t="s">
        <v>115</v>
      </c>
      <c r="C70" s="18">
        <v>45498</v>
      </c>
      <c r="D70" s="17" t="s">
        <v>121</v>
      </c>
      <c r="E70" s="17">
        <v>1503510</v>
      </c>
      <c r="F70" s="19"/>
      <c r="G70" s="19">
        <v>13</v>
      </c>
      <c r="H70" s="21">
        <f t="shared" si="5"/>
        <v>248.63</v>
      </c>
      <c r="I70" s="21">
        <v>3232.19</v>
      </c>
      <c r="J70" s="17" t="s">
        <v>122</v>
      </c>
      <c r="L70" s="22"/>
    </row>
    <row r="71" s="1" customFormat="1" ht="20" customHeight="1" spans="1:12">
      <c r="A71" s="17">
        <f t="shared" si="8"/>
        <v>65</v>
      </c>
      <c r="B71" s="17" t="s">
        <v>115</v>
      </c>
      <c r="C71" s="18">
        <v>45524</v>
      </c>
      <c r="D71" s="17" t="s">
        <v>123</v>
      </c>
      <c r="E71" s="17">
        <v>1014600</v>
      </c>
      <c r="F71" s="19"/>
      <c r="G71" s="20">
        <v>10</v>
      </c>
      <c r="H71" s="21">
        <f t="shared" si="5"/>
        <v>4574.49</v>
      </c>
      <c r="I71" s="21">
        <v>45744.9</v>
      </c>
      <c r="J71" s="17" t="s">
        <v>124</v>
      </c>
      <c r="L71" s="22"/>
    </row>
    <row r="72" s="1" customFormat="1" ht="20" customHeight="1" spans="1:12">
      <c r="A72" s="17">
        <f t="shared" si="8"/>
        <v>66</v>
      </c>
      <c r="B72" s="17" t="s">
        <v>115</v>
      </c>
      <c r="C72" s="18">
        <v>45504</v>
      </c>
      <c r="D72" s="17" t="s">
        <v>125</v>
      </c>
      <c r="E72" s="17">
        <v>1010600</v>
      </c>
      <c r="F72" s="19"/>
      <c r="G72" s="20">
        <v>4</v>
      </c>
      <c r="H72" s="21">
        <f t="shared" ref="H72:H103" si="9">+I72/G72</f>
        <v>2754.91</v>
      </c>
      <c r="I72" s="21">
        <v>11019.64</v>
      </c>
      <c r="J72" s="17" t="s">
        <v>124</v>
      </c>
      <c r="L72" s="22"/>
    </row>
    <row r="73" s="1" customFormat="1" ht="20" customHeight="1" spans="1:12">
      <c r="A73" s="17">
        <f t="shared" si="8"/>
        <v>67</v>
      </c>
      <c r="B73" s="17" t="s">
        <v>115</v>
      </c>
      <c r="C73" s="18">
        <v>45519</v>
      </c>
      <c r="D73" s="17" t="s">
        <v>126</v>
      </c>
      <c r="E73" s="17">
        <v>4183000</v>
      </c>
      <c r="F73" s="19"/>
      <c r="G73" s="19">
        <v>10</v>
      </c>
      <c r="H73" s="21">
        <f t="shared" si="9"/>
        <v>242.53</v>
      </c>
      <c r="I73" s="21">
        <v>2425.3</v>
      </c>
      <c r="J73" s="17" t="s">
        <v>127</v>
      </c>
      <c r="L73" s="22"/>
    </row>
    <row r="74" s="1" customFormat="1" ht="20" customHeight="1" spans="1:12">
      <c r="A74" s="17">
        <f t="shared" si="8"/>
        <v>68</v>
      </c>
      <c r="B74" s="17" t="s">
        <v>115</v>
      </c>
      <c r="C74" s="18">
        <v>45518</v>
      </c>
      <c r="D74" s="17" t="s">
        <v>128</v>
      </c>
      <c r="E74" s="17">
        <v>4162000</v>
      </c>
      <c r="F74" s="19"/>
      <c r="G74" s="19">
        <v>10</v>
      </c>
      <c r="H74" s="21">
        <f t="shared" si="9"/>
        <v>38.25</v>
      </c>
      <c r="I74" s="21">
        <v>382.5</v>
      </c>
      <c r="J74" s="17" t="s">
        <v>127</v>
      </c>
      <c r="L74" s="22"/>
    </row>
    <row r="75" s="1" customFormat="1" ht="20" customHeight="1" spans="1:12">
      <c r="A75" s="17">
        <f t="shared" si="8"/>
        <v>69</v>
      </c>
      <c r="B75" s="17" t="s">
        <v>115</v>
      </c>
      <c r="C75" s="18">
        <v>45518</v>
      </c>
      <c r="D75" s="17" t="s">
        <v>129</v>
      </c>
      <c r="E75" s="17">
        <v>1518510</v>
      </c>
      <c r="F75" s="19"/>
      <c r="G75" s="20">
        <v>2</v>
      </c>
      <c r="H75" s="21">
        <f t="shared" si="9"/>
        <v>246.45</v>
      </c>
      <c r="I75" s="21">
        <v>492.9</v>
      </c>
      <c r="J75" s="17" t="s">
        <v>130</v>
      </c>
      <c r="L75" s="22"/>
    </row>
    <row r="76" s="1" customFormat="1" ht="20" customHeight="1" spans="1:12">
      <c r="A76" s="17">
        <f t="shared" si="8"/>
        <v>70</v>
      </c>
      <c r="B76" s="17" t="s">
        <v>115</v>
      </c>
      <c r="C76" s="18">
        <v>45504</v>
      </c>
      <c r="D76" s="17" t="s">
        <v>49</v>
      </c>
      <c r="E76" s="17">
        <v>1360500</v>
      </c>
      <c r="F76" s="19"/>
      <c r="G76" s="20">
        <v>1</v>
      </c>
      <c r="H76" s="21">
        <f t="shared" si="9"/>
        <v>881.92</v>
      </c>
      <c r="I76" s="21">
        <v>881.92</v>
      </c>
      <c r="J76" s="17" t="s">
        <v>130</v>
      </c>
      <c r="L76" s="22"/>
    </row>
    <row r="77" s="1" customFormat="1" ht="20" customHeight="1" spans="1:12">
      <c r="A77" s="17">
        <f t="shared" si="8"/>
        <v>71</v>
      </c>
      <c r="B77" s="17" t="s">
        <v>115</v>
      </c>
      <c r="C77" s="18">
        <v>45518</v>
      </c>
      <c r="D77" s="17" t="s">
        <v>131</v>
      </c>
      <c r="E77" s="17">
        <v>3185830</v>
      </c>
      <c r="F77" s="19"/>
      <c r="G77" s="20">
        <v>15</v>
      </c>
      <c r="H77" s="21">
        <f t="shared" si="9"/>
        <v>14384.3</v>
      </c>
      <c r="I77" s="21">
        <v>215764.5</v>
      </c>
      <c r="J77" s="17" t="s">
        <v>132</v>
      </c>
      <c r="L77" s="22"/>
    </row>
    <row r="78" s="1" customFormat="1" ht="20" customHeight="1" spans="1:12">
      <c r="A78" s="17">
        <f t="shared" ref="A78:A87" si="10">ROW()-6</f>
        <v>72</v>
      </c>
      <c r="B78" s="17" t="s">
        <v>115</v>
      </c>
      <c r="C78" s="18">
        <v>45504</v>
      </c>
      <c r="D78" s="17" t="s">
        <v>133</v>
      </c>
      <c r="E78" s="17">
        <v>1058500</v>
      </c>
      <c r="F78" s="19"/>
      <c r="G78" s="19">
        <v>1</v>
      </c>
      <c r="H78" s="21">
        <f t="shared" si="9"/>
        <v>897.33</v>
      </c>
      <c r="I78" s="21">
        <v>897.33</v>
      </c>
      <c r="J78" s="17" t="s">
        <v>134</v>
      </c>
      <c r="L78" s="22"/>
    </row>
    <row r="79" s="1" customFormat="1" ht="20" customHeight="1" spans="1:12">
      <c r="A79" s="17">
        <f t="shared" si="10"/>
        <v>73</v>
      </c>
      <c r="B79" s="17" t="s">
        <v>115</v>
      </c>
      <c r="C79" s="18">
        <v>45504</v>
      </c>
      <c r="D79" s="17" t="s">
        <v>44</v>
      </c>
      <c r="E79" s="17">
        <v>1054500</v>
      </c>
      <c r="F79" s="19"/>
      <c r="G79" s="19">
        <v>8</v>
      </c>
      <c r="H79" s="21">
        <f t="shared" si="9"/>
        <v>1000.65</v>
      </c>
      <c r="I79" s="21">
        <v>8005.2</v>
      </c>
      <c r="J79" s="17" t="s">
        <v>135</v>
      </c>
      <c r="L79" s="22"/>
    </row>
    <row r="80" s="1" customFormat="1" ht="20" customHeight="1" spans="1:12">
      <c r="A80" s="17">
        <f t="shared" si="10"/>
        <v>74</v>
      </c>
      <c r="B80" s="17" t="s">
        <v>115</v>
      </c>
      <c r="C80" s="18">
        <v>45504</v>
      </c>
      <c r="D80" s="17" t="s">
        <v>136</v>
      </c>
      <c r="E80" s="17">
        <v>2563500</v>
      </c>
      <c r="F80" s="19"/>
      <c r="G80" s="20">
        <v>10</v>
      </c>
      <c r="H80" s="21">
        <f t="shared" si="9"/>
        <v>314.35</v>
      </c>
      <c r="I80" s="21">
        <v>3143.5</v>
      </c>
      <c r="J80" s="17" t="s">
        <v>135</v>
      </c>
      <c r="L80" s="22"/>
    </row>
    <row r="81" s="1" customFormat="1" ht="20" customHeight="1" spans="1:12">
      <c r="A81" s="17">
        <f t="shared" si="10"/>
        <v>75</v>
      </c>
      <c r="B81" s="17" t="s">
        <v>115</v>
      </c>
      <c r="C81" s="18">
        <v>45504</v>
      </c>
      <c r="D81" s="17" t="s">
        <v>137</v>
      </c>
      <c r="E81" s="17">
        <v>9342210</v>
      </c>
      <c r="F81" s="19"/>
      <c r="G81" s="19">
        <v>2</v>
      </c>
      <c r="H81" s="21">
        <f t="shared" si="9"/>
        <v>105.81</v>
      </c>
      <c r="I81" s="21">
        <v>211.62</v>
      </c>
      <c r="J81" s="17" t="s">
        <v>58</v>
      </c>
      <c r="L81" s="22"/>
    </row>
    <row r="82" s="1" customFormat="1" ht="20" customHeight="1" spans="1:12">
      <c r="A82" s="17">
        <f t="shared" si="10"/>
        <v>76</v>
      </c>
      <c r="B82" s="17" t="s">
        <v>115</v>
      </c>
      <c r="C82" s="18">
        <v>45505</v>
      </c>
      <c r="D82" s="17" t="s">
        <v>138</v>
      </c>
      <c r="E82" s="17">
        <v>9342240</v>
      </c>
      <c r="F82" s="19"/>
      <c r="G82" s="20">
        <v>2</v>
      </c>
      <c r="H82" s="21">
        <f t="shared" si="9"/>
        <v>117.49</v>
      </c>
      <c r="I82" s="21">
        <v>234.98</v>
      </c>
      <c r="J82" s="17" t="s">
        <v>58</v>
      </c>
      <c r="L82" s="22"/>
    </row>
    <row r="83" s="1" customFormat="1" ht="20" customHeight="1" spans="1:12">
      <c r="A83" s="17">
        <f t="shared" si="10"/>
        <v>77</v>
      </c>
      <c r="B83" s="17" t="s">
        <v>115</v>
      </c>
      <c r="C83" s="18">
        <v>45505</v>
      </c>
      <c r="D83" s="17" t="s">
        <v>139</v>
      </c>
      <c r="E83" s="17">
        <v>9342270</v>
      </c>
      <c r="F83" s="19"/>
      <c r="G83" s="20">
        <v>2</v>
      </c>
      <c r="H83" s="21">
        <f t="shared" si="9"/>
        <v>238.88</v>
      </c>
      <c r="I83" s="21">
        <v>477.76</v>
      </c>
      <c r="J83" s="17" t="s">
        <v>58</v>
      </c>
      <c r="L83" s="22"/>
    </row>
    <row r="84" s="1" customFormat="1" ht="20" customHeight="1" spans="1:12">
      <c r="A84" s="17">
        <f t="shared" si="10"/>
        <v>78</v>
      </c>
      <c r="B84" s="17" t="s">
        <v>115</v>
      </c>
      <c r="C84" s="18">
        <v>45505</v>
      </c>
      <c r="D84" s="17" t="s">
        <v>140</v>
      </c>
      <c r="E84" s="17">
        <v>9342300</v>
      </c>
      <c r="F84" s="19"/>
      <c r="G84" s="19">
        <v>2</v>
      </c>
      <c r="H84" s="21">
        <f t="shared" si="9"/>
        <v>345.33</v>
      </c>
      <c r="I84" s="21">
        <v>690.66</v>
      </c>
      <c r="J84" s="17" t="s">
        <v>58</v>
      </c>
      <c r="L84" s="22"/>
    </row>
    <row r="85" s="1" customFormat="1" ht="20" customHeight="1" spans="1:12">
      <c r="A85" s="17">
        <f t="shared" si="10"/>
        <v>79</v>
      </c>
      <c r="B85" s="17" t="s">
        <v>115</v>
      </c>
      <c r="C85" s="18">
        <v>45505</v>
      </c>
      <c r="D85" s="17" t="s">
        <v>141</v>
      </c>
      <c r="E85" s="17">
        <v>9342320</v>
      </c>
      <c r="F85" s="19"/>
      <c r="G85" s="20">
        <v>2</v>
      </c>
      <c r="H85" s="21">
        <f t="shared" si="9"/>
        <v>921.75</v>
      </c>
      <c r="I85" s="21">
        <v>1843.5</v>
      </c>
      <c r="J85" s="17" t="s">
        <v>58</v>
      </c>
      <c r="L85" s="22"/>
    </row>
    <row r="86" s="1" customFormat="1" ht="20" customHeight="1" spans="1:12">
      <c r="A86" s="17">
        <f t="shared" si="10"/>
        <v>80</v>
      </c>
      <c r="B86" s="17" t="s">
        <v>142</v>
      </c>
      <c r="C86" s="18">
        <v>45519</v>
      </c>
      <c r="D86" s="17" t="s">
        <v>143</v>
      </c>
      <c r="E86" s="17">
        <v>9343110</v>
      </c>
      <c r="F86" s="19"/>
      <c r="G86" s="20">
        <v>1</v>
      </c>
      <c r="H86" s="21">
        <f t="shared" si="9"/>
        <v>1121.67</v>
      </c>
      <c r="I86" s="21">
        <v>1121.67</v>
      </c>
      <c r="J86" s="17" t="s">
        <v>144</v>
      </c>
      <c r="L86" s="22"/>
    </row>
    <row r="87" s="1" customFormat="1" ht="20" customHeight="1" spans="1:12">
      <c r="A87" s="17">
        <f t="shared" si="10"/>
        <v>81</v>
      </c>
      <c r="B87" s="17" t="s">
        <v>142</v>
      </c>
      <c r="C87" s="18">
        <v>45505</v>
      </c>
      <c r="D87" s="17" t="s">
        <v>145</v>
      </c>
      <c r="E87" s="17">
        <v>2500500</v>
      </c>
      <c r="F87" s="19"/>
      <c r="G87" s="19">
        <v>1</v>
      </c>
      <c r="H87" s="21">
        <f t="shared" si="9"/>
        <v>259.6</v>
      </c>
      <c r="I87" s="21">
        <v>259.6</v>
      </c>
      <c r="J87" s="17" t="s">
        <v>146</v>
      </c>
      <c r="L87" s="22"/>
    </row>
    <row r="88" s="1" customFormat="1" ht="20" customHeight="1" spans="1:12">
      <c r="A88" s="17">
        <f t="shared" ref="A88:A97" si="11">ROW()-6</f>
        <v>82</v>
      </c>
      <c r="B88" s="17" t="s">
        <v>142</v>
      </c>
      <c r="C88" s="18">
        <v>45505</v>
      </c>
      <c r="D88" s="17" t="s">
        <v>147</v>
      </c>
      <c r="E88" s="17">
        <v>8126235</v>
      </c>
      <c r="F88" s="19"/>
      <c r="G88" s="19">
        <v>2</v>
      </c>
      <c r="H88" s="21">
        <f t="shared" si="9"/>
        <v>945.83</v>
      </c>
      <c r="I88" s="21">
        <v>1891.66</v>
      </c>
      <c r="J88" s="17" t="s">
        <v>146</v>
      </c>
      <c r="L88" s="22"/>
    </row>
    <row r="89" s="1" customFormat="1" ht="20" customHeight="1" spans="1:12">
      <c r="A89" s="17">
        <f t="shared" si="11"/>
        <v>83</v>
      </c>
      <c r="B89" s="17" t="s">
        <v>142</v>
      </c>
      <c r="C89" s="18">
        <v>45505</v>
      </c>
      <c r="D89" s="17" t="s">
        <v>148</v>
      </c>
      <c r="E89" s="17">
        <v>8601060</v>
      </c>
      <c r="F89" s="19"/>
      <c r="G89" s="20">
        <v>11</v>
      </c>
      <c r="H89" s="21">
        <f t="shared" si="9"/>
        <v>155.77</v>
      </c>
      <c r="I89" s="21">
        <v>1713.47</v>
      </c>
      <c r="J89" s="17" t="s">
        <v>146</v>
      </c>
      <c r="L89" s="22"/>
    </row>
    <row r="90" s="1" customFormat="1" ht="20" customHeight="1" spans="1:12">
      <c r="A90" s="17">
        <f t="shared" si="11"/>
        <v>84</v>
      </c>
      <c r="B90" s="17" t="s">
        <v>142</v>
      </c>
      <c r="C90" s="18">
        <v>45505</v>
      </c>
      <c r="D90" s="17" t="s">
        <v>149</v>
      </c>
      <c r="E90" s="17">
        <v>8626500</v>
      </c>
      <c r="F90" s="19"/>
      <c r="G90" s="20">
        <v>1</v>
      </c>
      <c r="H90" s="21">
        <f t="shared" si="9"/>
        <v>3439.29</v>
      </c>
      <c r="I90" s="21">
        <v>3439.29</v>
      </c>
      <c r="J90" s="17" t="s">
        <v>146</v>
      </c>
      <c r="L90" s="22"/>
    </row>
    <row r="91" s="1" customFormat="1" ht="20" customHeight="1" spans="1:12">
      <c r="A91" s="17">
        <f t="shared" si="11"/>
        <v>85</v>
      </c>
      <c r="B91" s="17" t="s">
        <v>142</v>
      </c>
      <c r="C91" s="18">
        <v>45505</v>
      </c>
      <c r="D91" s="17" t="s">
        <v>150</v>
      </c>
      <c r="E91" s="17">
        <v>8826500</v>
      </c>
      <c r="F91" s="19"/>
      <c r="G91" s="20">
        <v>9</v>
      </c>
      <c r="H91" s="21">
        <f t="shared" si="9"/>
        <v>4050.33</v>
      </c>
      <c r="I91" s="21">
        <v>36452.97</v>
      </c>
      <c r="J91" s="17" t="s">
        <v>146</v>
      </c>
      <c r="L91" s="22"/>
    </row>
    <row r="92" s="1" customFormat="1" ht="20" customHeight="1" spans="1:12">
      <c r="A92" s="17">
        <f t="shared" si="11"/>
        <v>86</v>
      </c>
      <c r="B92" s="17" t="s">
        <v>142</v>
      </c>
      <c r="C92" s="18">
        <v>45505</v>
      </c>
      <c r="D92" s="17" t="s">
        <v>151</v>
      </c>
      <c r="E92" s="17">
        <v>2446000</v>
      </c>
      <c r="F92" s="19"/>
      <c r="G92" s="19">
        <v>1</v>
      </c>
      <c r="H92" s="21">
        <f t="shared" si="9"/>
        <v>269.57</v>
      </c>
      <c r="I92" s="21">
        <v>269.57</v>
      </c>
      <c r="J92" s="17" t="s">
        <v>152</v>
      </c>
      <c r="L92" s="22"/>
    </row>
    <row r="93" s="1" customFormat="1" ht="20" customHeight="1" spans="1:12">
      <c r="A93" s="17">
        <f t="shared" si="11"/>
        <v>87</v>
      </c>
      <c r="B93" s="17" t="s">
        <v>142</v>
      </c>
      <c r="C93" s="18">
        <v>45505</v>
      </c>
      <c r="D93" s="17" t="s">
        <v>149</v>
      </c>
      <c r="E93" s="17">
        <v>8626500</v>
      </c>
      <c r="F93" s="19"/>
      <c r="G93" s="19">
        <v>1</v>
      </c>
      <c r="H93" s="21">
        <f t="shared" si="9"/>
        <v>3439.3</v>
      </c>
      <c r="I93" s="21">
        <v>3439.3</v>
      </c>
      <c r="J93" s="17" t="s">
        <v>146</v>
      </c>
      <c r="L93" s="22"/>
    </row>
    <row r="94" s="1" customFormat="1" ht="20" customHeight="1" spans="1:12">
      <c r="A94" s="17">
        <f t="shared" si="11"/>
        <v>88</v>
      </c>
      <c r="B94" s="17" t="s">
        <v>142</v>
      </c>
      <c r="C94" s="18">
        <v>45505</v>
      </c>
      <c r="D94" s="17" t="s">
        <v>153</v>
      </c>
      <c r="E94" s="17">
        <v>8601600</v>
      </c>
      <c r="F94" s="19"/>
      <c r="G94" s="20">
        <v>1</v>
      </c>
      <c r="H94" s="21">
        <f t="shared" si="9"/>
        <v>228.53</v>
      </c>
      <c r="I94" s="21">
        <v>228.53</v>
      </c>
      <c r="J94" s="17" t="s">
        <v>146</v>
      </c>
      <c r="L94" s="22"/>
    </row>
    <row r="95" s="1" customFormat="1" ht="20" customHeight="1" spans="1:12">
      <c r="A95" s="17">
        <f t="shared" si="11"/>
        <v>89</v>
      </c>
      <c r="B95" s="17" t="s">
        <v>142</v>
      </c>
      <c r="C95" s="18">
        <v>45505</v>
      </c>
      <c r="D95" s="17" t="s">
        <v>148</v>
      </c>
      <c r="E95" s="17">
        <v>8601060</v>
      </c>
      <c r="F95" s="19"/>
      <c r="G95" s="19">
        <v>1</v>
      </c>
      <c r="H95" s="21">
        <f t="shared" si="9"/>
        <v>155.77</v>
      </c>
      <c r="I95" s="21">
        <v>155.77</v>
      </c>
      <c r="J95" s="17" t="s">
        <v>146</v>
      </c>
      <c r="L95" s="22"/>
    </row>
    <row r="96" s="1" customFormat="1" ht="20" customHeight="1" spans="1:12">
      <c r="A96" s="17">
        <f t="shared" si="11"/>
        <v>90</v>
      </c>
      <c r="B96" s="17" t="s">
        <v>142</v>
      </c>
      <c r="C96" s="18">
        <v>45524</v>
      </c>
      <c r="D96" s="17" t="s">
        <v>154</v>
      </c>
      <c r="E96" s="17">
        <v>3187930</v>
      </c>
      <c r="F96" s="19"/>
      <c r="G96" s="19">
        <v>11</v>
      </c>
      <c r="H96" s="21">
        <f t="shared" si="9"/>
        <v>19567.29</v>
      </c>
      <c r="I96" s="21">
        <v>215240.19</v>
      </c>
      <c r="J96" s="17" t="s">
        <v>155</v>
      </c>
      <c r="L96" s="22"/>
    </row>
    <row r="97" s="1" customFormat="1" ht="20" customHeight="1" spans="1:12">
      <c r="A97" s="17">
        <f t="shared" si="11"/>
        <v>91</v>
      </c>
      <c r="B97" s="17" t="s">
        <v>142</v>
      </c>
      <c r="C97" s="25">
        <v>45524</v>
      </c>
      <c r="D97" s="17" t="s">
        <v>156</v>
      </c>
      <c r="E97" s="17">
        <v>3189940</v>
      </c>
      <c r="F97" s="19"/>
      <c r="G97" s="19">
        <v>2</v>
      </c>
      <c r="H97" s="21">
        <f t="shared" si="9"/>
        <v>30410.93</v>
      </c>
      <c r="I97" s="21">
        <v>60821.86</v>
      </c>
      <c r="J97" s="17" t="s">
        <v>155</v>
      </c>
      <c r="L97" s="22"/>
    </row>
    <row r="98" s="1" customFormat="1" ht="20" customHeight="1" spans="1:12">
      <c r="A98" s="17">
        <f t="shared" ref="A98:A107" si="12">ROW()-6</f>
        <v>92</v>
      </c>
      <c r="B98" s="17" t="s">
        <v>142</v>
      </c>
      <c r="C98" s="25">
        <v>45505</v>
      </c>
      <c r="D98" s="17" t="s">
        <v>157</v>
      </c>
      <c r="E98" s="17">
        <v>3286410</v>
      </c>
      <c r="F98" s="19"/>
      <c r="G98" s="19">
        <v>2</v>
      </c>
      <c r="H98" s="21">
        <f t="shared" si="9"/>
        <v>510.88</v>
      </c>
      <c r="I98" s="21">
        <v>1021.76</v>
      </c>
      <c r="J98" s="17" t="s">
        <v>158</v>
      </c>
      <c r="L98" s="22"/>
    </row>
    <row r="99" s="1" customFormat="1" ht="20" customHeight="1" spans="1:12">
      <c r="A99" s="17">
        <f t="shared" si="12"/>
        <v>93</v>
      </c>
      <c r="B99" s="17" t="s">
        <v>142</v>
      </c>
      <c r="C99" s="25">
        <v>45505</v>
      </c>
      <c r="D99" s="17" t="s">
        <v>48</v>
      </c>
      <c r="E99" s="17">
        <v>2889000</v>
      </c>
      <c r="F99" s="19"/>
      <c r="G99" s="20">
        <v>3</v>
      </c>
      <c r="H99" s="21">
        <f t="shared" si="9"/>
        <v>479.72</v>
      </c>
      <c r="I99" s="21">
        <v>1439.16</v>
      </c>
      <c r="J99" s="17" t="s">
        <v>158</v>
      </c>
      <c r="L99" s="22"/>
    </row>
    <row r="100" s="1" customFormat="1" ht="20" customHeight="1" spans="1:12">
      <c r="A100" s="17">
        <f t="shared" si="12"/>
        <v>94</v>
      </c>
      <c r="B100" s="17" t="s">
        <v>142</v>
      </c>
      <c r="C100" s="18">
        <v>45519</v>
      </c>
      <c r="D100" s="17" t="s">
        <v>159</v>
      </c>
      <c r="E100" s="17">
        <v>8800885</v>
      </c>
      <c r="F100" s="19"/>
      <c r="G100" s="20">
        <v>1</v>
      </c>
      <c r="H100" s="21">
        <f t="shared" si="9"/>
        <v>130.59</v>
      </c>
      <c r="I100" s="21">
        <v>130.59</v>
      </c>
      <c r="J100" s="17" t="s">
        <v>160</v>
      </c>
      <c r="L100" s="22"/>
    </row>
    <row r="101" s="1" customFormat="1" ht="20" customHeight="1" spans="1:12">
      <c r="A101" s="17">
        <f t="shared" si="12"/>
        <v>95</v>
      </c>
      <c r="B101" s="17" t="s">
        <v>161</v>
      </c>
      <c r="C101" s="18">
        <v>45506</v>
      </c>
      <c r="D101" s="17" t="s">
        <v>162</v>
      </c>
      <c r="E101" s="17">
        <v>3452500</v>
      </c>
      <c r="F101" s="19"/>
      <c r="G101" s="19">
        <v>8</v>
      </c>
      <c r="H101" s="21">
        <f t="shared" si="9"/>
        <v>99.1</v>
      </c>
      <c r="I101" s="21">
        <v>792.8</v>
      </c>
      <c r="J101" s="17" t="s">
        <v>163</v>
      </c>
      <c r="L101" s="22"/>
    </row>
    <row r="102" s="1" customFormat="1" ht="20" customHeight="1" spans="1:12">
      <c r="A102" s="17">
        <f t="shared" si="12"/>
        <v>96</v>
      </c>
      <c r="B102" s="17" t="s">
        <v>161</v>
      </c>
      <c r="C102" s="18">
        <v>45506</v>
      </c>
      <c r="D102" s="17" t="s">
        <v>164</v>
      </c>
      <c r="E102" s="17">
        <v>3238100</v>
      </c>
      <c r="F102" s="19"/>
      <c r="G102" s="20">
        <v>2</v>
      </c>
      <c r="H102" s="21">
        <f t="shared" si="9"/>
        <v>492</v>
      </c>
      <c r="I102" s="21">
        <v>984</v>
      </c>
      <c r="J102" s="17" t="s">
        <v>165</v>
      </c>
      <c r="L102" s="22"/>
    </row>
    <row r="103" s="1" customFormat="1" ht="18" customHeight="1" spans="1:12">
      <c r="A103" s="17">
        <f t="shared" si="12"/>
        <v>97</v>
      </c>
      <c r="B103" s="17" t="s">
        <v>161</v>
      </c>
      <c r="C103" s="18">
        <v>45506</v>
      </c>
      <c r="D103" s="17" t="s">
        <v>166</v>
      </c>
      <c r="E103" s="17">
        <v>1114500</v>
      </c>
      <c r="F103" s="19"/>
      <c r="G103" s="19">
        <v>3</v>
      </c>
      <c r="H103" s="21">
        <f t="shared" si="9"/>
        <v>2327.61</v>
      </c>
      <c r="I103" s="21">
        <v>6982.83</v>
      </c>
      <c r="J103" s="17" t="s">
        <v>167</v>
      </c>
      <c r="L103" s="22"/>
    </row>
    <row r="104" s="1" customFormat="1" ht="20" customHeight="1" spans="1:12">
      <c r="A104" s="17">
        <f t="shared" si="12"/>
        <v>98</v>
      </c>
      <c r="B104" s="17" t="s">
        <v>161</v>
      </c>
      <c r="C104" s="18">
        <v>45518</v>
      </c>
      <c r="D104" s="17" t="s">
        <v>168</v>
      </c>
      <c r="E104" s="17">
        <v>1100500</v>
      </c>
      <c r="F104" s="19"/>
      <c r="G104" s="19">
        <v>1</v>
      </c>
      <c r="H104" s="21">
        <f t="shared" ref="H104:H146" si="13">+I104/G104</f>
        <v>1352.35</v>
      </c>
      <c r="I104" s="21">
        <v>1352.35</v>
      </c>
      <c r="J104" s="17" t="s">
        <v>169</v>
      </c>
      <c r="L104" s="22"/>
    </row>
    <row r="105" s="1" customFormat="1" ht="20" customHeight="1" spans="1:12">
      <c r="A105" s="17">
        <f t="shared" si="12"/>
        <v>99</v>
      </c>
      <c r="B105" s="17" t="s">
        <v>161</v>
      </c>
      <c r="C105" s="18">
        <v>45519</v>
      </c>
      <c r="D105" s="17" t="s">
        <v>170</v>
      </c>
      <c r="E105" s="17">
        <v>1507510</v>
      </c>
      <c r="F105" s="19"/>
      <c r="G105" s="20">
        <v>1</v>
      </c>
      <c r="H105" s="21">
        <f t="shared" si="13"/>
        <v>296.93</v>
      </c>
      <c r="I105" s="21">
        <v>296.93</v>
      </c>
      <c r="J105" s="17" t="s">
        <v>171</v>
      </c>
      <c r="L105" s="22"/>
    </row>
    <row r="106" s="1" customFormat="1" ht="20" customHeight="1" spans="1:12">
      <c r="A106" s="17">
        <f t="shared" si="12"/>
        <v>100</v>
      </c>
      <c r="B106" s="17" t="s">
        <v>161</v>
      </c>
      <c r="C106" s="18">
        <v>45518</v>
      </c>
      <c r="D106" s="17" t="s">
        <v>141</v>
      </c>
      <c r="E106" s="17">
        <v>9342320</v>
      </c>
      <c r="F106" s="19"/>
      <c r="G106" s="19">
        <v>3</v>
      </c>
      <c r="H106" s="21">
        <f t="shared" si="13"/>
        <v>921.75</v>
      </c>
      <c r="I106" s="21">
        <v>2765.25</v>
      </c>
      <c r="J106" s="17" t="s">
        <v>172</v>
      </c>
      <c r="L106" s="22"/>
    </row>
    <row r="107" s="1" customFormat="1" ht="20" customHeight="1" spans="1:12">
      <c r="A107" s="17">
        <f t="shared" si="12"/>
        <v>101</v>
      </c>
      <c r="B107" s="17" t="s">
        <v>161</v>
      </c>
      <c r="C107" s="18">
        <v>45519</v>
      </c>
      <c r="D107" s="17" t="s">
        <v>173</v>
      </c>
      <c r="E107" s="17">
        <v>9343000</v>
      </c>
      <c r="F107" s="19"/>
      <c r="G107" s="19">
        <v>5</v>
      </c>
      <c r="H107" s="21">
        <f t="shared" si="13"/>
        <v>360.26</v>
      </c>
      <c r="I107" s="21">
        <v>1801.3</v>
      </c>
      <c r="J107" s="17" t="s">
        <v>172</v>
      </c>
      <c r="L107" s="22"/>
    </row>
    <row r="108" s="1" customFormat="1" ht="20" customHeight="1" spans="1:12">
      <c r="A108" s="17">
        <f t="shared" ref="A108:A117" si="14">ROW()-6</f>
        <v>102</v>
      </c>
      <c r="B108" s="17" t="s">
        <v>161</v>
      </c>
      <c r="C108" s="18">
        <v>45518</v>
      </c>
      <c r="D108" s="17" t="s">
        <v>174</v>
      </c>
      <c r="E108" s="17">
        <v>2383250</v>
      </c>
      <c r="F108" s="19"/>
      <c r="G108" s="19">
        <v>6</v>
      </c>
      <c r="H108" s="21">
        <f t="shared" si="13"/>
        <v>235.05</v>
      </c>
      <c r="I108" s="21">
        <v>1410.3</v>
      </c>
      <c r="J108" s="17" t="s">
        <v>175</v>
      </c>
      <c r="L108" s="22"/>
    </row>
    <row r="109" s="1" customFormat="1" ht="20" customHeight="1" spans="1:12">
      <c r="A109" s="17">
        <f t="shared" si="14"/>
        <v>103</v>
      </c>
      <c r="B109" s="17" t="s">
        <v>161</v>
      </c>
      <c r="C109" s="18">
        <v>45518</v>
      </c>
      <c r="D109" s="17" t="s">
        <v>107</v>
      </c>
      <c r="E109" s="17">
        <v>7187642</v>
      </c>
      <c r="F109" s="19"/>
      <c r="G109" s="20">
        <v>1</v>
      </c>
      <c r="H109" s="21">
        <f t="shared" si="13"/>
        <v>376.08</v>
      </c>
      <c r="I109" s="21">
        <v>376.08</v>
      </c>
      <c r="J109" s="17" t="s">
        <v>176</v>
      </c>
      <c r="L109" s="22"/>
    </row>
    <row r="110" s="1" customFormat="1" ht="20" customHeight="1" spans="1:12">
      <c r="A110" s="17">
        <f t="shared" si="14"/>
        <v>104</v>
      </c>
      <c r="B110" s="17" t="s">
        <v>161</v>
      </c>
      <c r="C110" s="18">
        <v>45518</v>
      </c>
      <c r="D110" s="17" t="s">
        <v>177</v>
      </c>
      <c r="E110" s="17">
        <v>1090500</v>
      </c>
      <c r="F110" s="19"/>
      <c r="G110" s="19">
        <v>1</v>
      </c>
      <c r="H110" s="21">
        <f t="shared" si="13"/>
        <v>1008.82</v>
      </c>
      <c r="I110" s="21">
        <v>1008.82</v>
      </c>
      <c r="J110" s="17" t="s">
        <v>175</v>
      </c>
      <c r="L110" s="22"/>
    </row>
    <row r="111" s="1" customFormat="1" ht="20" customHeight="1" spans="1:12">
      <c r="A111" s="17">
        <f t="shared" si="14"/>
        <v>105</v>
      </c>
      <c r="B111" s="17" t="s">
        <v>178</v>
      </c>
      <c r="C111" s="18">
        <v>45518</v>
      </c>
      <c r="D111" s="17" t="s">
        <v>179</v>
      </c>
      <c r="E111" s="17">
        <v>3240110</v>
      </c>
      <c r="F111" s="19"/>
      <c r="G111" s="20">
        <v>2</v>
      </c>
      <c r="H111" s="21">
        <f t="shared" si="13"/>
        <v>617.94</v>
      </c>
      <c r="I111" s="21">
        <v>1235.88</v>
      </c>
      <c r="J111" s="17" t="s">
        <v>180</v>
      </c>
      <c r="L111" s="22"/>
    </row>
    <row r="112" s="1" customFormat="1" ht="20" customHeight="1" spans="1:12">
      <c r="A112" s="17">
        <f t="shared" si="14"/>
        <v>106</v>
      </c>
      <c r="B112" s="17" t="s">
        <v>178</v>
      </c>
      <c r="C112" s="18">
        <v>45524</v>
      </c>
      <c r="D112" s="17" t="s">
        <v>181</v>
      </c>
      <c r="E112" s="17">
        <v>7187757</v>
      </c>
      <c r="F112" s="19"/>
      <c r="G112" s="19">
        <v>2</v>
      </c>
      <c r="H112" s="21">
        <f t="shared" si="13"/>
        <v>887.99</v>
      </c>
      <c r="I112" s="21">
        <v>1775.98</v>
      </c>
      <c r="J112" s="17" t="s">
        <v>182</v>
      </c>
      <c r="L112" s="22"/>
    </row>
    <row r="113" s="1" customFormat="1" ht="20" customHeight="1" spans="1:12">
      <c r="A113" s="17">
        <f t="shared" si="14"/>
        <v>107</v>
      </c>
      <c r="B113" s="17" t="s">
        <v>178</v>
      </c>
      <c r="C113" s="18">
        <v>45518</v>
      </c>
      <c r="D113" s="17" t="s">
        <v>183</v>
      </c>
      <c r="E113" s="17">
        <v>4316000</v>
      </c>
      <c r="F113" s="19"/>
      <c r="G113" s="19">
        <v>1</v>
      </c>
      <c r="H113" s="21">
        <f t="shared" si="13"/>
        <v>222</v>
      </c>
      <c r="I113" s="21">
        <v>222</v>
      </c>
      <c r="J113" s="17" t="s">
        <v>184</v>
      </c>
      <c r="L113" s="22"/>
    </row>
    <row r="114" s="1" customFormat="1" ht="20" customHeight="1" spans="1:12">
      <c r="A114" s="17">
        <f t="shared" si="14"/>
        <v>108</v>
      </c>
      <c r="B114" s="17" t="s">
        <v>178</v>
      </c>
      <c r="C114" s="18">
        <v>45518</v>
      </c>
      <c r="D114" s="17" t="s">
        <v>185</v>
      </c>
      <c r="E114" s="17">
        <v>2513000</v>
      </c>
      <c r="F114" s="19"/>
      <c r="G114" s="19">
        <v>2</v>
      </c>
      <c r="H114" s="21">
        <f t="shared" si="13"/>
        <v>78.2</v>
      </c>
      <c r="I114" s="21">
        <v>156.4</v>
      </c>
      <c r="J114" s="17" t="s">
        <v>186</v>
      </c>
      <c r="L114" s="22"/>
    </row>
    <row r="115" s="1" customFormat="1" ht="20" customHeight="1" spans="1:12">
      <c r="A115" s="17">
        <f t="shared" si="14"/>
        <v>109</v>
      </c>
      <c r="B115" s="17" t="s">
        <v>178</v>
      </c>
      <c r="C115" s="18">
        <v>45518</v>
      </c>
      <c r="D115" s="17" t="s">
        <v>113</v>
      </c>
      <c r="E115" s="17">
        <v>2412210</v>
      </c>
      <c r="F115" s="19"/>
      <c r="G115" s="20">
        <v>1</v>
      </c>
      <c r="H115" s="21">
        <f t="shared" si="13"/>
        <v>312.49</v>
      </c>
      <c r="I115" s="21">
        <v>312.49</v>
      </c>
      <c r="J115" s="17" t="s">
        <v>187</v>
      </c>
      <c r="L115" s="22"/>
    </row>
    <row r="116" s="1" customFormat="1" ht="20" customHeight="1" spans="1:12">
      <c r="A116" s="17">
        <f t="shared" si="14"/>
        <v>110</v>
      </c>
      <c r="B116" s="17" t="s">
        <v>178</v>
      </c>
      <c r="C116" s="18">
        <v>45518</v>
      </c>
      <c r="D116" s="17" t="s">
        <v>188</v>
      </c>
      <c r="E116" s="17">
        <v>3581000</v>
      </c>
      <c r="F116" s="19"/>
      <c r="G116" s="20">
        <v>1</v>
      </c>
      <c r="H116" s="21">
        <f t="shared" si="13"/>
        <v>1374.89</v>
      </c>
      <c r="I116" s="21">
        <v>1374.89</v>
      </c>
      <c r="J116" s="17" t="s">
        <v>189</v>
      </c>
      <c r="L116" s="22"/>
    </row>
    <row r="117" s="1" customFormat="1" ht="20" customHeight="1" spans="1:12">
      <c r="A117" s="17">
        <f t="shared" si="14"/>
        <v>111</v>
      </c>
      <c r="B117" s="17" t="s">
        <v>178</v>
      </c>
      <c r="C117" s="18">
        <v>45519</v>
      </c>
      <c r="D117" s="17" t="s">
        <v>190</v>
      </c>
      <c r="E117" s="17">
        <v>2589000</v>
      </c>
      <c r="F117" s="19"/>
      <c r="G117" s="19">
        <v>3</v>
      </c>
      <c r="H117" s="21">
        <f t="shared" si="13"/>
        <v>581.11</v>
      </c>
      <c r="I117" s="21">
        <v>1743.33</v>
      </c>
      <c r="J117" s="17" t="s">
        <v>191</v>
      </c>
      <c r="L117" s="22"/>
    </row>
    <row r="118" s="1" customFormat="1" ht="20" customHeight="1" spans="1:12">
      <c r="A118" s="17">
        <f t="shared" ref="A118:A127" si="15">ROW()-6</f>
        <v>112</v>
      </c>
      <c r="B118" s="17" t="s">
        <v>178</v>
      </c>
      <c r="C118" s="18">
        <v>45519</v>
      </c>
      <c r="D118" s="17" t="s">
        <v>192</v>
      </c>
      <c r="E118" s="17">
        <v>2591000</v>
      </c>
      <c r="F118" s="19"/>
      <c r="G118" s="19">
        <v>3</v>
      </c>
      <c r="H118" s="21">
        <f t="shared" si="13"/>
        <v>433.74</v>
      </c>
      <c r="I118" s="21">
        <v>1301.22</v>
      </c>
      <c r="J118" s="17" t="s">
        <v>191</v>
      </c>
      <c r="L118" s="22"/>
    </row>
    <row r="119" s="1" customFormat="1" ht="20" customHeight="1" spans="1:12">
      <c r="A119" s="17">
        <f t="shared" si="15"/>
        <v>113</v>
      </c>
      <c r="B119" s="17" t="s">
        <v>178</v>
      </c>
      <c r="C119" s="18">
        <v>45518</v>
      </c>
      <c r="D119" s="17" t="s">
        <v>193</v>
      </c>
      <c r="E119" s="17">
        <v>8215500</v>
      </c>
      <c r="F119" s="19"/>
      <c r="G119" s="20">
        <v>1</v>
      </c>
      <c r="H119" s="21">
        <f t="shared" si="13"/>
        <v>5490.31</v>
      </c>
      <c r="I119" s="21">
        <v>5490.31</v>
      </c>
      <c r="J119" s="17" t="s">
        <v>194</v>
      </c>
      <c r="L119" s="22"/>
    </row>
    <row r="120" s="1" customFormat="1" ht="20" customHeight="1" spans="1:12">
      <c r="A120" s="17">
        <f t="shared" si="15"/>
        <v>114</v>
      </c>
      <c r="B120" s="17" t="s">
        <v>178</v>
      </c>
      <c r="C120" s="18">
        <v>45518</v>
      </c>
      <c r="D120" s="17" t="s">
        <v>195</v>
      </c>
      <c r="E120" s="17">
        <v>8115235</v>
      </c>
      <c r="F120" s="19"/>
      <c r="G120" s="19">
        <v>1</v>
      </c>
      <c r="H120" s="21">
        <f t="shared" si="13"/>
        <v>985.93</v>
      </c>
      <c r="I120" s="21">
        <v>985.93</v>
      </c>
      <c r="J120" s="17" t="s">
        <v>194</v>
      </c>
      <c r="L120" s="22"/>
    </row>
    <row r="121" s="1" customFormat="1" ht="20" customHeight="1" spans="1:12">
      <c r="A121" s="17">
        <f t="shared" si="15"/>
        <v>115</v>
      </c>
      <c r="B121" s="17" t="s">
        <v>178</v>
      </c>
      <c r="C121" s="18">
        <v>45519</v>
      </c>
      <c r="D121" s="17" t="s">
        <v>196</v>
      </c>
      <c r="E121" s="17">
        <v>7187737</v>
      </c>
      <c r="F121" s="19"/>
      <c r="G121" s="19">
        <v>1</v>
      </c>
      <c r="H121" s="21">
        <f t="shared" si="13"/>
        <v>2217.01</v>
      </c>
      <c r="I121" s="21">
        <v>2217.01</v>
      </c>
      <c r="J121" s="17" t="s">
        <v>197</v>
      </c>
      <c r="L121" s="22"/>
    </row>
    <row r="122" s="1" customFormat="1" ht="20" customHeight="1" spans="1:12">
      <c r="A122" s="17">
        <f t="shared" si="15"/>
        <v>116</v>
      </c>
      <c r="B122" s="17" t="s">
        <v>178</v>
      </c>
      <c r="C122" s="18">
        <v>45518</v>
      </c>
      <c r="D122" s="17" t="s">
        <v>198</v>
      </c>
      <c r="E122" s="17">
        <v>5530110</v>
      </c>
      <c r="F122" s="19"/>
      <c r="G122" s="20">
        <v>1</v>
      </c>
      <c r="H122" s="21">
        <f t="shared" si="13"/>
        <v>5110.98</v>
      </c>
      <c r="I122" s="21">
        <v>5110.98</v>
      </c>
      <c r="J122" s="17" t="s">
        <v>58</v>
      </c>
      <c r="L122" s="22"/>
    </row>
    <row r="123" s="1" customFormat="1" ht="20" customHeight="1" spans="1:12">
      <c r="A123" s="17">
        <f t="shared" si="15"/>
        <v>117</v>
      </c>
      <c r="B123" s="17" t="s">
        <v>178</v>
      </c>
      <c r="C123" s="18">
        <v>45519</v>
      </c>
      <c r="D123" s="17" t="s">
        <v>199</v>
      </c>
      <c r="E123" s="17">
        <v>3388200</v>
      </c>
      <c r="F123" s="19"/>
      <c r="G123" s="20">
        <v>1</v>
      </c>
      <c r="H123" s="21">
        <f t="shared" si="13"/>
        <v>240.94</v>
      </c>
      <c r="I123" s="21">
        <v>240.94</v>
      </c>
      <c r="J123" s="17" t="s">
        <v>58</v>
      </c>
      <c r="L123" s="22"/>
    </row>
    <row r="124" s="1" customFormat="1" ht="20" customHeight="1" spans="1:12">
      <c r="A124" s="17">
        <f t="shared" si="15"/>
        <v>118</v>
      </c>
      <c r="B124" s="17" t="s">
        <v>178</v>
      </c>
      <c r="C124" s="18">
        <v>45519</v>
      </c>
      <c r="D124" s="17" t="s">
        <v>200</v>
      </c>
      <c r="E124" s="17">
        <v>3388201</v>
      </c>
      <c r="F124" s="19"/>
      <c r="G124" s="19">
        <v>1</v>
      </c>
      <c r="H124" s="21">
        <f t="shared" si="13"/>
        <v>57.36</v>
      </c>
      <c r="I124" s="21">
        <v>57.36</v>
      </c>
      <c r="J124" s="17" t="s">
        <v>58</v>
      </c>
      <c r="L124" s="22"/>
    </row>
    <row r="125" s="1" customFormat="1" ht="20" customHeight="1" spans="1:12">
      <c r="A125" s="17">
        <f t="shared" si="15"/>
        <v>119</v>
      </c>
      <c r="B125" s="17" t="s">
        <v>178</v>
      </c>
      <c r="C125" s="18">
        <v>45519</v>
      </c>
      <c r="D125" s="17" t="s">
        <v>201</v>
      </c>
      <c r="E125" s="17">
        <v>7112000</v>
      </c>
      <c r="F125" s="19"/>
      <c r="G125" s="19">
        <v>3</v>
      </c>
      <c r="H125" s="21">
        <f t="shared" si="13"/>
        <v>41.48</v>
      </c>
      <c r="I125" s="21">
        <v>124.44</v>
      </c>
      <c r="J125" s="17" t="s">
        <v>202</v>
      </c>
      <c r="L125" s="22"/>
    </row>
    <row r="126" s="1" customFormat="1" ht="20" customHeight="1" spans="1:12">
      <c r="A126" s="17">
        <f t="shared" si="15"/>
        <v>120</v>
      </c>
      <c r="B126" s="17" t="s">
        <v>178</v>
      </c>
      <c r="C126" s="18">
        <v>45518</v>
      </c>
      <c r="D126" s="17" t="s">
        <v>84</v>
      </c>
      <c r="E126" s="17">
        <v>7187796</v>
      </c>
      <c r="F126" s="19"/>
      <c r="G126" s="19">
        <v>2</v>
      </c>
      <c r="H126" s="21">
        <f t="shared" si="13"/>
        <v>969.15</v>
      </c>
      <c r="I126" s="21">
        <v>1938.3</v>
      </c>
      <c r="J126" s="17" t="s">
        <v>203</v>
      </c>
      <c r="L126" s="22"/>
    </row>
    <row r="127" s="1" customFormat="1" ht="20" customHeight="1" spans="1:12">
      <c r="A127" s="17">
        <f t="shared" si="15"/>
        <v>121</v>
      </c>
      <c r="B127" s="17" t="s">
        <v>178</v>
      </c>
      <c r="C127" s="18">
        <v>45524</v>
      </c>
      <c r="D127" s="17" t="s">
        <v>204</v>
      </c>
      <c r="E127" s="17">
        <v>7187308</v>
      </c>
      <c r="F127" s="26"/>
      <c r="G127" s="27">
        <v>1</v>
      </c>
      <c r="H127" s="21">
        <f t="shared" si="13"/>
        <v>3437.05</v>
      </c>
      <c r="I127" s="21">
        <v>3437.05</v>
      </c>
      <c r="J127" s="17" t="s">
        <v>205</v>
      </c>
      <c r="L127" s="22"/>
    </row>
    <row r="128" s="1" customFormat="1" ht="20" customHeight="1" spans="1:12">
      <c r="A128" s="17">
        <f t="shared" ref="A128:A137" si="16">ROW()-6</f>
        <v>122</v>
      </c>
      <c r="B128" s="17" t="s">
        <v>178</v>
      </c>
      <c r="C128" s="18">
        <v>45524</v>
      </c>
      <c r="D128" s="17" t="s">
        <v>206</v>
      </c>
      <c r="E128" s="17">
        <v>7187289</v>
      </c>
      <c r="F128" s="19"/>
      <c r="G128" s="19">
        <v>1</v>
      </c>
      <c r="H128" s="21">
        <f t="shared" si="13"/>
        <v>572.73</v>
      </c>
      <c r="I128" s="21">
        <v>572.73</v>
      </c>
      <c r="J128" s="17" t="s">
        <v>205</v>
      </c>
      <c r="L128" s="22"/>
    </row>
    <row r="129" s="1" customFormat="1" ht="20" customHeight="1" spans="1:12">
      <c r="A129" s="17">
        <f t="shared" si="16"/>
        <v>123</v>
      </c>
      <c r="B129" s="17" t="s">
        <v>178</v>
      </c>
      <c r="C129" s="18">
        <v>45518</v>
      </c>
      <c r="D129" s="17" t="s">
        <v>207</v>
      </c>
      <c r="E129" s="17">
        <v>1073500</v>
      </c>
      <c r="F129" s="19"/>
      <c r="G129" s="20">
        <v>1</v>
      </c>
      <c r="H129" s="21">
        <f t="shared" si="13"/>
        <v>1033.29</v>
      </c>
      <c r="I129" s="21">
        <v>1033.29</v>
      </c>
      <c r="J129" s="17" t="s">
        <v>208</v>
      </c>
      <c r="L129" s="22"/>
    </row>
    <row r="130" s="1" customFormat="1" ht="20" customHeight="1" spans="1:12">
      <c r="A130" s="17">
        <f t="shared" si="16"/>
        <v>124</v>
      </c>
      <c r="B130" s="17" t="s">
        <v>178</v>
      </c>
      <c r="C130" s="18">
        <v>45519</v>
      </c>
      <c r="D130" s="17" t="s">
        <v>209</v>
      </c>
      <c r="E130" s="17">
        <v>7187750</v>
      </c>
      <c r="F130" s="19"/>
      <c r="G130" s="19">
        <v>2</v>
      </c>
      <c r="H130" s="21">
        <f t="shared" si="13"/>
        <v>3768.44</v>
      </c>
      <c r="I130" s="21">
        <v>7536.88</v>
      </c>
      <c r="J130" s="17" t="s">
        <v>210</v>
      </c>
      <c r="L130" s="22"/>
    </row>
    <row r="131" s="1" customFormat="1" ht="20" customHeight="1" spans="1:12">
      <c r="A131" s="17">
        <f t="shared" si="16"/>
        <v>125</v>
      </c>
      <c r="B131" s="17" t="s">
        <v>211</v>
      </c>
      <c r="C131" s="18">
        <v>45524</v>
      </c>
      <c r="D131" s="17" t="s">
        <v>212</v>
      </c>
      <c r="E131" s="17">
        <v>8611290</v>
      </c>
      <c r="F131" s="19"/>
      <c r="G131" s="19">
        <v>2</v>
      </c>
      <c r="H131" s="21">
        <f t="shared" si="13"/>
        <v>281.69</v>
      </c>
      <c r="I131" s="21">
        <v>563.38</v>
      </c>
      <c r="J131" s="17" t="s">
        <v>213</v>
      </c>
      <c r="L131" s="22"/>
    </row>
    <row r="132" s="1" customFormat="1" ht="20" customHeight="1" spans="1:12">
      <c r="A132" s="17">
        <f t="shared" si="16"/>
        <v>126</v>
      </c>
      <c r="B132" s="17" t="s">
        <v>211</v>
      </c>
      <c r="C132" s="18">
        <v>45524</v>
      </c>
      <c r="D132" s="17" t="s">
        <v>214</v>
      </c>
      <c r="E132" s="17">
        <v>7187460</v>
      </c>
      <c r="F132" s="19"/>
      <c r="G132" s="19">
        <v>1</v>
      </c>
      <c r="H132" s="21">
        <f t="shared" si="13"/>
        <v>1000.86</v>
      </c>
      <c r="I132" s="21">
        <v>1000.86</v>
      </c>
      <c r="J132" s="17" t="s">
        <v>215</v>
      </c>
      <c r="L132" s="22"/>
    </row>
    <row r="133" s="1" customFormat="1" ht="20" customHeight="1" spans="1:12">
      <c r="A133" s="17">
        <f t="shared" si="16"/>
        <v>127</v>
      </c>
      <c r="B133" s="17" t="s">
        <v>211</v>
      </c>
      <c r="C133" s="18">
        <v>45524</v>
      </c>
      <c r="D133" s="17" t="s">
        <v>216</v>
      </c>
      <c r="E133" s="17">
        <v>2500310</v>
      </c>
      <c r="F133" s="19"/>
      <c r="G133" s="20">
        <v>1</v>
      </c>
      <c r="H133" s="21">
        <f t="shared" si="13"/>
        <v>1670.58</v>
      </c>
      <c r="I133" s="21">
        <v>1670.58</v>
      </c>
      <c r="J133" s="17" t="s">
        <v>217</v>
      </c>
      <c r="L133" s="22"/>
    </row>
    <row r="134" s="1" customFormat="1" ht="20" customHeight="1" spans="1:12">
      <c r="A134" s="17">
        <f t="shared" si="16"/>
        <v>128</v>
      </c>
      <c r="B134" s="17" t="s">
        <v>211</v>
      </c>
      <c r="C134" s="18">
        <v>45524</v>
      </c>
      <c r="D134" s="17" t="s">
        <v>218</v>
      </c>
      <c r="E134" s="17">
        <v>3241110</v>
      </c>
      <c r="F134" s="19"/>
      <c r="G134" s="20">
        <v>1</v>
      </c>
      <c r="H134" s="21">
        <f t="shared" si="13"/>
        <v>760.08</v>
      </c>
      <c r="I134" s="21">
        <v>760.08</v>
      </c>
      <c r="J134" s="17" t="s">
        <v>219</v>
      </c>
      <c r="L134" s="22"/>
    </row>
    <row r="135" s="1" customFormat="1" ht="20" customHeight="1" spans="1:12">
      <c r="A135" s="17">
        <f t="shared" si="16"/>
        <v>129</v>
      </c>
      <c r="B135" s="17" t="s">
        <v>211</v>
      </c>
      <c r="C135" s="18">
        <v>45524</v>
      </c>
      <c r="D135" s="17" t="s">
        <v>145</v>
      </c>
      <c r="E135" s="17">
        <v>2500500</v>
      </c>
      <c r="F135" s="19"/>
      <c r="G135" s="20">
        <v>17</v>
      </c>
      <c r="H135" s="21">
        <f t="shared" si="13"/>
        <v>259.6</v>
      </c>
      <c r="I135" s="21">
        <v>4413.2</v>
      </c>
      <c r="J135" s="17" t="s">
        <v>219</v>
      </c>
      <c r="L135" s="22"/>
    </row>
    <row r="136" s="1" customFormat="1" ht="20" customHeight="1" spans="1:12">
      <c r="A136" s="17">
        <f t="shared" si="16"/>
        <v>130</v>
      </c>
      <c r="B136" s="17" t="s">
        <v>211</v>
      </c>
      <c r="C136" s="18">
        <v>45524</v>
      </c>
      <c r="D136" s="17" t="s">
        <v>220</v>
      </c>
      <c r="E136" s="17">
        <v>3238100</v>
      </c>
      <c r="F136" s="19"/>
      <c r="G136" s="19">
        <v>1</v>
      </c>
      <c r="H136" s="21">
        <f t="shared" si="13"/>
        <v>572.32</v>
      </c>
      <c r="I136" s="21">
        <v>572.32</v>
      </c>
      <c r="J136" s="17" t="s">
        <v>221</v>
      </c>
      <c r="L136" s="22"/>
    </row>
    <row r="137" s="1" customFormat="1" ht="20" customHeight="1" spans="1:12">
      <c r="A137" s="17">
        <f t="shared" si="16"/>
        <v>131</v>
      </c>
      <c r="B137" s="17" t="s">
        <v>211</v>
      </c>
      <c r="C137" s="18">
        <v>45524</v>
      </c>
      <c r="D137" s="17" t="s">
        <v>222</v>
      </c>
      <c r="E137" s="17">
        <v>3238200</v>
      </c>
      <c r="F137" s="19"/>
      <c r="G137" s="20">
        <v>1</v>
      </c>
      <c r="H137" s="21">
        <f t="shared" si="13"/>
        <v>148.22</v>
      </c>
      <c r="I137" s="21">
        <v>148.22</v>
      </c>
      <c r="J137" s="17" t="s">
        <v>221</v>
      </c>
      <c r="K137" s="34"/>
      <c r="L137" s="22"/>
    </row>
    <row r="138" s="1" customFormat="1" ht="20" customHeight="1" spans="1:12">
      <c r="A138" s="17">
        <f t="shared" ref="A138:A143" si="17">ROW()-6</f>
        <v>132</v>
      </c>
      <c r="B138" s="17" t="s">
        <v>211</v>
      </c>
      <c r="C138" s="18">
        <v>45524</v>
      </c>
      <c r="D138" s="17" t="s">
        <v>223</v>
      </c>
      <c r="E138" s="17">
        <v>3110000</v>
      </c>
      <c r="F138" s="19"/>
      <c r="G138" s="20">
        <v>1</v>
      </c>
      <c r="H138" s="21">
        <f t="shared" si="13"/>
        <v>221.98</v>
      </c>
      <c r="I138" s="21">
        <v>221.98</v>
      </c>
      <c r="J138" s="17" t="s">
        <v>221</v>
      </c>
      <c r="L138" s="22"/>
    </row>
    <row r="139" s="1" customFormat="1" ht="20" customHeight="1" spans="1:12">
      <c r="A139" s="17">
        <f t="shared" si="17"/>
        <v>133</v>
      </c>
      <c r="B139" s="17" t="s">
        <v>211</v>
      </c>
      <c r="C139" s="18">
        <v>45524</v>
      </c>
      <c r="D139" s="17" t="s">
        <v>82</v>
      </c>
      <c r="E139" s="17">
        <v>2573000</v>
      </c>
      <c r="F139" s="19"/>
      <c r="G139" s="20">
        <v>1</v>
      </c>
      <c r="H139" s="21">
        <f t="shared" si="13"/>
        <v>74.63</v>
      </c>
      <c r="I139" s="21">
        <v>74.63</v>
      </c>
      <c r="J139" s="17" t="s">
        <v>221</v>
      </c>
      <c r="L139" s="22"/>
    </row>
    <row r="140" s="1" customFormat="1" ht="20" customHeight="1" spans="1:12">
      <c r="A140" s="17">
        <f t="shared" si="17"/>
        <v>134</v>
      </c>
      <c r="B140" s="17" t="s">
        <v>211</v>
      </c>
      <c r="C140" s="18">
        <v>45524</v>
      </c>
      <c r="D140" s="17" t="s">
        <v>224</v>
      </c>
      <c r="E140" s="17">
        <v>8800060</v>
      </c>
      <c r="F140" s="19"/>
      <c r="G140" s="19">
        <v>1</v>
      </c>
      <c r="H140" s="21">
        <f t="shared" si="13"/>
        <v>60.64</v>
      </c>
      <c r="I140" s="21">
        <v>60.64</v>
      </c>
      <c r="J140" s="17" t="s">
        <v>225</v>
      </c>
      <c r="L140" s="22"/>
    </row>
    <row r="141" s="1" customFormat="1" ht="20" customHeight="1" spans="1:12">
      <c r="A141" s="17">
        <f t="shared" si="17"/>
        <v>135</v>
      </c>
      <c r="B141" s="17" t="s">
        <v>56</v>
      </c>
      <c r="C141" s="18">
        <v>45518</v>
      </c>
      <c r="D141" s="17" t="s">
        <v>226</v>
      </c>
      <c r="E141" s="17">
        <v>8640025</v>
      </c>
      <c r="F141" s="19"/>
      <c r="G141" s="19">
        <v>2</v>
      </c>
      <c r="H141" s="21">
        <v>594.035398230089</v>
      </c>
      <c r="I141" s="21">
        <v>1342.52</v>
      </c>
      <c r="J141" s="17" t="s">
        <v>72</v>
      </c>
      <c r="L141" s="22"/>
    </row>
    <row r="142" s="1" customFormat="1" ht="20" customHeight="1" spans="1:12">
      <c r="A142" s="17">
        <f t="shared" si="17"/>
        <v>136</v>
      </c>
      <c r="B142" s="17" t="s">
        <v>56</v>
      </c>
      <c r="C142" s="18">
        <v>45518</v>
      </c>
      <c r="D142" s="17" t="s">
        <v>227</v>
      </c>
      <c r="E142" s="17">
        <v>8640042</v>
      </c>
      <c r="F142" s="19"/>
      <c r="G142" s="19">
        <v>2</v>
      </c>
      <c r="H142" s="21">
        <v>161.044247787611</v>
      </c>
      <c r="I142" s="21">
        <v>363.96</v>
      </c>
      <c r="J142" s="17" t="s">
        <v>72</v>
      </c>
      <c r="L142" s="22"/>
    </row>
    <row r="143" s="1" customFormat="1" ht="20" customHeight="1" spans="1:12">
      <c r="A143" s="17">
        <f t="shared" si="17"/>
        <v>137</v>
      </c>
      <c r="B143" s="17" t="s">
        <v>56</v>
      </c>
      <c r="C143" s="18">
        <v>45518</v>
      </c>
      <c r="D143" s="17" t="s">
        <v>228</v>
      </c>
      <c r="E143" s="17">
        <v>8185245</v>
      </c>
      <c r="F143" s="19"/>
      <c r="G143" s="19">
        <v>2</v>
      </c>
      <c r="H143" s="21">
        <v>980.592920353982</v>
      </c>
      <c r="I143" s="21">
        <v>2216.14</v>
      </c>
      <c r="J143" s="17" t="s">
        <v>72</v>
      </c>
      <c r="L143" s="22"/>
    </row>
    <row r="144" s="2" customFormat="1" customHeight="1" spans="1:10">
      <c r="A144" s="28"/>
      <c r="B144" s="17"/>
      <c r="C144" s="29"/>
      <c r="D144" s="17" t="s">
        <v>229</v>
      </c>
      <c r="E144" s="17"/>
      <c r="F144" s="17"/>
      <c r="G144" s="17"/>
      <c r="H144" s="17"/>
      <c r="I144" s="21">
        <f>SUM(I7:I143)</f>
        <v>845209.49</v>
      </c>
      <c r="J144" s="17"/>
    </row>
    <row r="145" s="3" customFormat="1" customHeight="1" spans="1:9">
      <c r="A145" s="30" t="s">
        <v>230</v>
      </c>
      <c r="B145" s="30"/>
      <c r="C145" s="31"/>
      <c r="D145" s="32" t="s">
        <v>231</v>
      </c>
      <c r="E145" s="31"/>
      <c r="F145" s="31"/>
      <c r="G145" s="32" t="s">
        <v>232</v>
      </c>
      <c r="H145" s="31"/>
      <c r="I145" s="31"/>
    </row>
    <row r="146" s="3" customFormat="1" customHeight="1" spans="1:9">
      <c r="A146" s="30"/>
      <c r="B146" s="30"/>
      <c r="C146" s="31"/>
      <c r="D146" s="32"/>
      <c r="E146" s="31"/>
      <c r="F146" s="31"/>
      <c r="G146" s="32"/>
      <c r="H146" s="31"/>
      <c r="I146" s="31"/>
    </row>
    <row r="147" s="3" customFormat="1" customHeight="1" spans="1:4">
      <c r="A147" s="33" t="s">
        <v>233</v>
      </c>
      <c r="B147" s="33"/>
      <c r="C147" s="33"/>
      <c r="D147" s="33"/>
    </row>
    <row r="148" s="3" customFormat="1" customHeight="1" spans="1:4">
      <c r="A148" s="33" t="s">
        <v>234</v>
      </c>
      <c r="B148" s="33"/>
      <c r="C148" s="33"/>
      <c r="D148" s="33"/>
    </row>
    <row r="149" s="3" customFormat="1" customHeight="1" spans="1:16">
      <c r="A149" s="33" t="s">
        <v>235</v>
      </c>
      <c r="B149" s="33"/>
      <c r="C149" s="33"/>
      <c r="D149" s="33"/>
      <c r="J149" s="35"/>
      <c r="N149" s="36"/>
      <c r="O149" s="36"/>
      <c r="P149" s="36"/>
    </row>
    <row r="151" customHeight="1" spans="4:5">
      <c r="D151" s="37" t="s">
        <v>236</v>
      </c>
      <c r="E151" s="2">
        <v>845209.49</v>
      </c>
    </row>
  </sheetData>
  <autoFilter ref="A6:P153">
    <extLst/>
  </autoFilter>
  <sortState ref="A7:J256">
    <sortCondition ref="C7:C256"/>
  </sortState>
  <mergeCells count="9">
    <mergeCell ref="A1:J1"/>
    <mergeCell ref="A2:J2"/>
    <mergeCell ref="A4:D4"/>
    <mergeCell ref="A5:C5"/>
    <mergeCell ref="D144:H144"/>
    <mergeCell ref="A145:B145"/>
    <mergeCell ref="A147:D147"/>
    <mergeCell ref="A148:D148"/>
    <mergeCell ref="A149:D149"/>
  </mergeCells>
  <pageMargins left="0.196527777777778" right="0.0784722222222222" top="0.118055555555556" bottom="0.0784722222222222" header="0.0784722222222222" footer="0.118055555555556"/>
  <pageSetup paperSize="9" scale="64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202408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WPS_1590671423</cp:lastModifiedBy>
  <dcterms:created xsi:type="dcterms:W3CDTF">2023-03-21T06:22:00Z</dcterms:created>
  <dcterms:modified xsi:type="dcterms:W3CDTF">2024-08-22T07:23:46Z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068DC3DA6C49488C98BF39A74F7B2337</vt:lpwstr>
  </property>
</Properties>
</file>