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202407" sheetId="2" r:id="rId1"/>
  </sheets>
  <definedNames>
    <definedName name="_xlnm._FilterDatabase" localSheetId="0" hidden="1">'202407'!$A$6:$P$135</definedName>
    <definedName name="_xlnm.Print_Area" localSheetId="0">'202407'!$A$1:$J$131</definedName>
    <definedName name="_xlnm.Print_Titles" localSheetId="0">'202407'!$6:$6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<sst xmlns="http://schemas.openxmlformats.org/spreadsheetml/2006/main" count="386" uniqueCount="210">
  <si>
    <t>深圳市飞英达自动化设备有限公司</t>
  </si>
  <si>
    <t>7月对账单（6.21-7.20）</t>
  </si>
  <si>
    <r>
      <rPr>
        <sz val="10"/>
        <color theme="1"/>
        <rFont val="Arial"/>
        <charset val="134"/>
      </rPr>
      <t>TO</t>
    </r>
    <r>
      <rPr>
        <sz val="10"/>
        <color theme="1"/>
        <rFont val="宋体"/>
        <charset val="134"/>
      </rPr>
      <t>：深圳市海纳德自动化设备有限公司</t>
    </r>
  </si>
  <si>
    <r>
      <rPr>
        <sz val="10"/>
        <color theme="1"/>
        <rFont val="Arial"/>
        <charset val="134"/>
      </rPr>
      <t>From:</t>
    </r>
    <r>
      <rPr>
        <sz val="10"/>
        <color theme="1"/>
        <rFont val="宋体"/>
        <charset val="134"/>
      </rPr>
      <t>深圳市飞英达自动化设备有限公司</t>
    </r>
  </si>
  <si>
    <t>地址：深圳市龙岗区龙岗街道平南社区龙岗大道6038号五洲新天地3栋B区401四楼431室</t>
  </si>
  <si>
    <t>地址：深圳市坪山区坪山街道六和社区深汕路75号坪山经济发展有限公司商业楼101</t>
  </si>
  <si>
    <t>电话/传真：17520466242</t>
  </si>
  <si>
    <t>电话：王征阳13883658481</t>
  </si>
  <si>
    <t>序号</t>
  </si>
  <si>
    <t>合同号</t>
  </si>
  <si>
    <t>送货日期</t>
  </si>
  <si>
    <t>物料描述</t>
  </si>
  <si>
    <t>规格型号</t>
  </si>
  <si>
    <t>单位</t>
  </si>
  <si>
    <t>数量</t>
  </si>
  <si>
    <t>单价</t>
  </si>
  <si>
    <t>金额</t>
  </si>
  <si>
    <t>备注</t>
  </si>
  <si>
    <t>HND240226001</t>
  </si>
  <si>
    <t>PS 并柜角固定件 每包4个</t>
  </si>
  <si>
    <t>正佳佰特</t>
  </si>
  <si>
    <t>HND240418001</t>
  </si>
  <si>
    <t>PK 箱 enc 130x94x57 pk of 4</t>
  </si>
  <si>
    <t>无锡图川</t>
  </si>
  <si>
    <t>KX总线箱，宽高深：150x150x80 mm</t>
  </si>
  <si>
    <t>HND240514001</t>
  </si>
  <si>
    <t>PSS机柜082008 7035 2.5mm镀锌安装板 前后 单门</t>
  </si>
  <si>
    <t>卡伯耐特HND240515006</t>
  </si>
  <si>
    <t>无锡图川，含空运费492元HND240514001</t>
  </si>
  <si>
    <t>LED 连接线 1000mm</t>
  </si>
  <si>
    <t>卡伯耐特HND240516005</t>
  </si>
  <si>
    <t>HND240528001</t>
  </si>
  <si>
    <t>SK3172 1S 替代 过滤S</t>
  </si>
  <si>
    <t>无锡图川HND240524005</t>
  </si>
  <si>
    <t>SK Smart系列Compact空调,3500W,380V,50Hz</t>
  </si>
  <si>
    <t>无锡图川HND240527005</t>
  </si>
  <si>
    <t>HND240530001</t>
  </si>
  <si>
    <t>SK 风扇过滤器，斜流风叶,400V,3~,700/770CMH</t>
  </si>
  <si>
    <t>卡伯耐特HND240528001</t>
  </si>
  <si>
    <t>SK 风扇过滤器，斜流风叶,24V(DC), 20CMH</t>
  </si>
  <si>
    <t>SK 出风过滤器 用于 3237</t>
  </si>
  <si>
    <t>TS062006不带安装板及后板</t>
  </si>
  <si>
    <t>凯诺思HND240528007</t>
  </si>
  <si>
    <t>TS 铝合金玻璃门 600X2000MM</t>
  </si>
  <si>
    <t>DK 安装角规, 有凹槽 42U</t>
  </si>
  <si>
    <t>TS 锁具 用于TS框架</t>
  </si>
  <si>
    <t>DK 承板</t>
  </si>
  <si>
    <t>凯诺思HND240528007
含未税空运费631元</t>
  </si>
  <si>
    <t>DK 盲板 1U</t>
  </si>
  <si>
    <t>DK 盲板 3U 7035 平纹</t>
  </si>
  <si>
    <t>插入螺母 M6 每包50 不带触点</t>
  </si>
  <si>
    <t>固定螺钉 M6x16 PHS十字槽 每包100个</t>
  </si>
  <si>
    <t>HND240603001</t>
  </si>
  <si>
    <t>SZ 电缆卡 用于电缆直径30-34MM</t>
  </si>
  <si>
    <t>卡伯耐特HND240603004</t>
  </si>
  <si>
    <t>SZ 电缆卡 用于电缆直径42-46MM</t>
  </si>
  <si>
    <t>顶装风扇，873 m³/h，230V</t>
  </si>
  <si>
    <t>卡伯耐特，含空运费210元HND240603004</t>
  </si>
  <si>
    <t>HND240606001</t>
  </si>
  <si>
    <t>PS SMART 机柜 082005 7035 2.5mm镀锌安装板 单门</t>
  </si>
  <si>
    <t>卡伯耐特HND240604004</t>
  </si>
  <si>
    <t>SO2830 200mm底座用于PS4805，用于800W500D PS</t>
  </si>
  <si>
    <t>PS SMART 机柜 122005 7035 2.5mm镀锌安装板 双门</t>
  </si>
  <si>
    <t>SO2840 200mm底座用于PS4205 ，用于
1200W500D PS</t>
  </si>
  <si>
    <t>侧板 PS SMART SW 2005 7035 橘纹</t>
  </si>
  <si>
    <t>PS 并柜件 每包6个</t>
  </si>
  <si>
    <t>PS SMART 082208 7035 无安装板</t>
  </si>
  <si>
    <t>无锡图川HND240604005</t>
  </si>
  <si>
    <t>塑料盖板</t>
  </si>
  <si>
    <t>卡伯耐特HND240605002</t>
  </si>
  <si>
    <t>SK RTT w/安装 b 控制器 500W</t>
  </si>
  <si>
    <t>上海达临</t>
  </si>
  <si>
    <t>TS 顶模件 1200X200X600 RAL7035</t>
  </si>
  <si>
    <t>凯诺思HND240606009</t>
  </si>
  <si>
    <t>TS 顶安装模件 侧板 每包2个</t>
  </si>
  <si>
    <t>HD 调节脚 M12, 122-175 MM, 1.4301  带底部固定件</t>
  </si>
  <si>
    <t>PS 冲孔型材 带安装法兰 600MM 每包4个</t>
  </si>
  <si>
    <t>力鼎智控</t>
  </si>
  <si>
    <t>HND240617001</t>
  </si>
  <si>
    <t>AE 不锈钢紧装式控制箱 W600H600D210</t>
  </si>
  <si>
    <t>KL 接线箱 W400H300D120 RAL7035</t>
  </si>
  <si>
    <t>华美达HND240612004</t>
  </si>
  <si>
    <t>TS 机柜 101804 7035 单门</t>
  </si>
  <si>
    <t>铜排 10X30 2400mm 1包3根</t>
  </si>
  <si>
    <t>海目星</t>
  </si>
  <si>
    <t>AE 紧装式控制箱 W200H300D155 7035</t>
  </si>
  <si>
    <t>凯诺思HND240612005</t>
  </si>
  <si>
    <t>带手柄的AX操作箱，宽高深：380x380x210 mm</t>
  </si>
  <si>
    <t>TS 嵌入式螺母 M6 每包50个</t>
  </si>
  <si>
    <t>无锡图川HND240614003</t>
  </si>
  <si>
    <t>PS 安装支架 用于冲孔轨每包24套</t>
  </si>
  <si>
    <t>TS 机柜 102005 7035</t>
  </si>
  <si>
    <t>青岛华美达HND240614006</t>
  </si>
  <si>
    <t>AE 紧装式控制箱 W380H380D210 7035</t>
  </si>
  <si>
    <t>卡伯耐特HND240617002</t>
  </si>
  <si>
    <t>AE 紧装式控制箱 W600H380D210 7035</t>
  </si>
  <si>
    <t>TS IT 机柜 玻璃门  RAL7035 WHD 600x2000x800</t>
  </si>
  <si>
    <t>正佳佰特HND240617004</t>
  </si>
  <si>
    <t>TS IT机柜,侧板,分段式,RAL7035  HxD 2000x800</t>
  </si>
  <si>
    <t>TS 底座侧板 RAL7022 TXT 每包2个</t>
  </si>
  <si>
    <t>DK 光滑板模件S 用于 ENC</t>
  </si>
  <si>
    <t>光滑板用于 CM/CL 类型 2 600w</t>
  </si>
  <si>
    <t>光滑板用于 CM/CL 类型 4 600w</t>
  </si>
  <si>
    <t>格蓝板，150mm深</t>
  </si>
  <si>
    <t>底板支撑 TS IT D 800 RAL7035</t>
  </si>
  <si>
    <t>承板  100kg D400-600</t>
  </si>
  <si>
    <t>HND240619001</t>
  </si>
  <si>
    <t>卡伯耐特HND240618012</t>
  </si>
  <si>
    <t>AE 紧装式控制箱 W760H760D210 7035</t>
  </si>
  <si>
    <t>卡伯耐特HND240618001</t>
  </si>
  <si>
    <t>KL 接线箱 W300H200D120 RAL7035</t>
  </si>
  <si>
    <t>卡伯耐特HND240619004</t>
  </si>
  <si>
    <t>接线盒</t>
  </si>
  <si>
    <t>SWT-15P-T-M</t>
  </si>
  <si>
    <t>科力普（晨光）2007878135W</t>
  </si>
  <si>
    <t>SK新型加热器,86-100 W 110-240V,50/60Hz</t>
  </si>
  <si>
    <t>无锡图川HND240621001</t>
  </si>
  <si>
    <t>PS smart 机柜 081806 7035 2.5mm 
镀锌安装板 单门</t>
  </si>
  <si>
    <t>上海库辉HND240621005</t>
  </si>
  <si>
    <t>PS smart 侧板 1806 7035橘纹</t>
  </si>
  <si>
    <t>底板支撑 TS IT D 1200 RAL7035</t>
  </si>
  <si>
    <t>无锡图川HND240621007</t>
  </si>
  <si>
    <t>SK RTT 顶装式空调 500W 230V 60HZ RM/CC</t>
  </si>
  <si>
    <t>无锡图川HND240621008</t>
  </si>
  <si>
    <t>PS 电缆导入套管 最大直径 47 每包25个</t>
  </si>
  <si>
    <t>正佳佰特HND240625003</t>
  </si>
  <si>
    <t>PS SMART 机柜 082005 7035 2.5mm
镀锌安装板 单门</t>
  </si>
  <si>
    <t>HND240627001</t>
  </si>
  <si>
    <t>空调 RTT 1500W 460V-3 60HZ WM/CC</t>
  </si>
  <si>
    <t/>
  </si>
  <si>
    <t>SV 连接适配器 63A 690V 3 极</t>
  </si>
  <si>
    <t>卡伯耐特HND240527004</t>
  </si>
  <si>
    <t>SV 导线接线端子 2,5-16QMM</t>
  </si>
  <si>
    <t>正佳佰特HND240530005</t>
  </si>
  <si>
    <t>SK 出风过滤器 用于 3240</t>
  </si>
  <si>
    <t>无锡图川HND240612008</t>
  </si>
  <si>
    <t>SK RTT 壁装式空调 1500W 230V 60HZ WM/CC</t>
  </si>
  <si>
    <t>PS 近旁门连锁装置</t>
  </si>
  <si>
    <t>无锡图川HND240531005</t>
  </si>
  <si>
    <t>SV 母线支架  3极800A 带内部螺丝固定孔</t>
  </si>
  <si>
    <t>青岛华美达HND240418006</t>
  </si>
  <si>
    <t>青岛华美达HND240612004</t>
  </si>
  <si>
    <t>AE 紧装式控制箱 W400H500D210 7035</t>
  </si>
  <si>
    <t>济南傲辰商贸HND240624012</t>
  </si>
  <si>
    <t>KL 终点 箱  RAL 7035</t>
  </si>
  <si>
    <t>SBUC RTC 半导体空调,冷暖型,80W, 24V DC</t>
  </si>
  <si>
    <t>SK RTT LWWT 控制器 2000W</t>
  </si>
  <si>
    <t>凯诺思，含空运费330元HND240626002</t>
  </si>
  <si>
    <t>修改</t>
  </si>
  <si>
    <t>SZ 塑料平板</t>
  </si>
  <si>
    <t>无锡图川HND240625009</t>
  </si>
  <si>
    <t>HND240701001</t>
  </si>
  <si>
    <t>SK 出风过滤器 用于 3243</t>
  </si>
  <si>
    <t>OK</t>
  </si>
  <si>
    <t>SK 风扇过滤器，斜流风叶, 24V(DC),180CMH</t>
  </si>
  <si>
    <r>
      <rPr>
        <sz val="10"/>
        <color theme="1"/>
        <rFont val="宋体"/>
        <charset val="134"/>
      </rPr>
      <t>帮忙确认一下</t>
    </r>
    <r>
      <rPr>
        <sz val="10"/>
        <color theme="1"/>
        <rFont val="Arial"/>
        <charset val="134"/>
      </rPr>
      <t>.</t>
    </r>
  </si>
  <si>
    <t>SZ 安全锁芯及按钮锁芯</t>
  </si>
  <si>
    <t>华美达HND240627001</t>
  </si>
  <si>
    <t>TS 舒适手柄 RAL7035</t>
  </si>
  <si>
    <t>TS 底座部件 前后</t>
  </si>
  <si>
    <t>正佳佰特HND240626007</t>
  </si>
  <si>
    <t>SZ  水平铰接翻板 用于键盘和鼠标</t>
  </si>
  <si>
    <t>卡伯耐特HND240628001</t>
  </si>
  <si>
    <t>昆明凯诺思HND240628009</t>
  </si>
  <si>
    <t>SV 母线支架  800A 带外部螺丝固定孔</t>
  </si>
  <si>
    <t>无锡图川HND240701001</t>
  </si>
  <si>
    <t>PS 电缆导入套管 最大直径 13 每包25个</t>
  </si>
  <si>
    <t>SZ A3 线路图盒</t>
  </si>
  <si>
    <t>正佳佰特HND240628010</t>
  </si>
  <si>
    <t>AE1003 不锈钢机柜 300X300X210</t>
  </si>
  <si>
    <t>康瑞德机电HND240703013</t>
  </si>
  <si>
    <t>HND240708001</t>
  </si>
  <si>
    <t>SV 母线底板 长700mm 一包二个</t>
  </si>
  <si>
    <t>卡伯耐特HND240703009</t>
  </si>
  <si>
    <t>SZ 墙壁固定件 每包4个</t>
  </si>
  <si>
    <t>康德瑞HND240703014</t>
  </si>
  <si>
    <t>SBUC 户外空调,IP55,1000W</t>
  </si>
  <si>
    <t>正佳佰特HND240701002</t>
  </si>
  <si>
    <t>过滤风扇单位 230V 20/25</t>
  </si>
  <si>
    <t>昆明凯诺思HND240705005</t>
  </si>
  <si>
    <t>SK 过滤器用于 SK3321100/</t>
  </si>
  <si>
    <t>SV 分离器</t>
  </si>
  <si>
    <t>正佳佰特HND240708008</t>
  </si>
  <si>
    <t>NH-加载分离器, 160A, 690V</t>
  </si>
  <si>
    <t>KL 墙壁固定件 镀锌,每包4个</t>
  </si>
  <si>
    <t>无锡图川HND240705002</t>
  </si>
  <si>
    <t>KX 箱体</t>
  </si>
  <si>
    <t>200H200W120D KL系列，不锈钢材料</t>
  </si>
  <si>
    <t>PS smart 机柜 081806 7035 2.5mm 镀锌安装板 单门</t>
  </si>
  <si>
    <t>SV NH-加载隔离GR.00, 160A, 690V</t>
  </si>
  <si>
    <t>HND240709001</t>
  </si>
  <si>
    <t>TS 型材 用于电缆导入 每包2个</t>
  </si>
  <si>
    <t>SK新型加热器,18-20 W 110-240V,50/60Hz</t>
  </si>
  <si>
    <t>无锡图川HND240710004</t>
  </si>
  <si>
    <t>SBUC Smart 风扇过滤器100/120m³/h 230V 50/60Hz</t>
  </si>
  <si>
    <t>SBUC 出风过滤器 外形204mm</t>
  </si>
  <si>
    <t>HND240712001</t>
  </si>
  <si>
    <t>KX 接线箱，300x300x120，碳钢，无安装板，带箱盖，无封盖板</t>
  </si>
  <si>
    <t>无锡图川HND240710008</t>
  </si>
  <si>
    <t>KX 接线箱，400x300x120，碳钢，无安装板，带箱盖，无封盖板</t>
  </si>
  <si>
    <t>AX紧凑型箱体，宽高深：600x600x250 mm</t>
  </si>
  <si>
    <t>华美达HND240712001</t>
  </si>
  <si>
    <t>7月份应收合计</t>
  </si>
  <si>
    <t>制单人：张红云</t>
  </si>
  <si>
    <t>审核人：陈小芳</t>
  </si>
  <si>
    <t>客户确认：</t>
  </si>
  <si>
    <t>收款信息：公司名称：深圳市飞英达自动化设备有限公司</t>
  </si>
  <si>
    <t>开户行：招商银行股份有限公司深圳龙岗支行</t>
  </si>
  <si>
    <t>账号：755955272210301</t>
  </si>
  <si>
    <t>24952000000114202964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</si>
</sst>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;[Red]0.00"/>
  </numFmts>
  <fonts count="31">
    <font>
      <sz val="10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6"/>
      <color theme="1"/>
      <name val="宋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70C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1"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176" fontId="1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176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>
      <alignment vertical="center"/>
    </xf>
    <xf numFmtId="176" fontId="5" fillId="2" borderId="0" xfId="0" applyNumberFormat="1" applyFont="1" applyFill="1" applyAlignment="1">
      <alignment horizontal="left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58" fontId="8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58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58" fontId="1" fillId="2" borderId="0" xfId="0" applyNumberFormat="1" applyFont="1" applyFill="1">
      <alignment vertical="center"/>
    </xf>
    <xf numFmtId="40" fontId="6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58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6" fontId="10" fillId="2" borderId="0" xfId="0" applyNumberFormat="1" applyFont="1" applyFill="1" applyAlignment="1">
      <alignment horizontal="left"/>
    </xf>
    <xf numFmtId="0" fontId="2" fillId="2" borderId="0" xfId="0" applyFont="1" applyFill="1" applyAlignment="1"/>
    <xf numFmtId="0" fontId="10" fillId="2" borderId="0" xfId="0" applyFont="1" applyFill="1" applyAlignment="1"/>
    <xf numFmtId="176" fontId="10" fillId="2" borderId="0" xfId="0" applyNumberFormat="1" applyFont="1" applyFill="1" applyAlignment="1">
      <alignment horizontal="left" vertical="center"/>
    </xf>
    <xf numFmtId="0" fontId="10" fillId="2" borderId="0" xfId="0" applyFont="1" applyFill="1">
      <alignment vertical="center"/>
    </xf>
    <xf numFmtId="0" fontId="11" fillId="2" borderId="0" xfId="0" applyNumberFormat="1" applyFont="1" applyFill="1" applyBorder="1" applyAlignment="1"/>
    <xf numFmtId="0" fontId="1" fillId="2" borderId="0" xfId="0" applyFont="1" applyFill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C000"/>
      <color rgb="00000000"/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3"/>
  <sheetViews>
    <sheetView tabSelected="1" topLeftCell="A122" workbookViewId="0">
      <selection activeCell="I126" sqref="I126"/>
    </sheetView>
  </sheetViews>
  <sheetFormatPr defaultColWidth="10.2857142857143" defaultRowHeight="15" customHeight="1"/>
  <cols>
    <col min="1" max="1" width="6.42857142857143" style="3" customWidth="1"/>
    <col min="2" max="2" width="15.2857142857143" style="1" customWidth="1"/>
    <col min="3" max="3" width="14.2857142857143" style="1" customWidth="1"/>
    <col min="4" max="4" width="27.8571428571429" style="1" customWidth="1"/>
    <col min="5" max="5" width="14.5714285714286" style="1" customWidth="1"/>
    <col min="6" max="6" width="6.28571428571429" style="1" customWidth="1"/>
    <col min="7" max="7" width="9.85714285714286" style="1" customWidth="1"/>
    <col min="8" max="8" width="10.4285714285714" style="1" customWidth="1"/>
    <col min="9" max="9" width="13.1428571428571" style="1" customWidth="1"/>
    <col min="10" max="10" width="25" style="1" customWidth="1"/>
    <col min="11" max="11" width="17.8571428571429" style="1" customWidth="1"/>
    <col min="12" max="14" width="12.8571428571429" style="1"/>
    <col min="15" max="16" width="10.2857142857143" style="1"/>
    <col min="17" max="17" width="10.5714285714286" style="1"/>
    <col min="18" max="18" width="11.7142857142857" style="1"/>
    <col min="19" max="19" width="10.5714285714286" style="1"/>
    <col min="20" max="16384" width="10.2857142857143" style="1"/>
  </cols>
  <sheetData>
    <row r="1" ht="23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3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customHeight="1" spans="1:5">
      <c r="A3" s="8" t="s">
        <v>2</v>
      </c>
      <c r="B3" s="8"/>
      <c r="C3" s="9"/>
      <c r="E3" s="1" t="s">
        <v>3</v>
      </c>
    </row>
    <row r="4" customHeight="1" spans="1:7">
      <c r="A4" s="10" t="s">
        <v>4</v>
      </c>
      <c r="B4" s="11"/>
      <c r="C4" s="11"/>
      <c r="D4" s="11"/>
      <c r="E4" s="12" t="s">
        <v>5</v>
      </c>
      <c r="F4" s="12"/>
      <c r="G4" s="12"/>
    </row>
    <row r="5" customHeight="1" spans="1:7">
      <c r="A5" s="13" t="s">
        <v>6</v>
      </c>
      <c r="B5" s="13"/>
      <c r="C5" s="13"/>
      <c r="E5" s="12" t="s">
        <v>7</v>
      </c>
      <c r="F5" s="12"/>
      <c r="G5" s="12"/>
    </row>
    <row r="6" ht="22" customHeight="1" spans="1:10">
      <c r="A6" s="14" t="s">
        <v>8</v>
      </c>
      <c r="B6" s="15" t="s">
        <v>9</v>
      </c>
      <c r="C6" s="15" t="s">
        <v>10</v>
      </c>
      <c r="D6" s="15" t="s">
        <v>11</v>
      </c>
      <c r="E6" s="15" t="s">
        <v>12</v>
      </c>
      <c r="F6" s="15" t="s">
        <v>13</v>
      </c>
      <c r="G6" s="15" t="s">
        <v>14</v>
      </c>
      <c r="H6" s="15" t="s">
        <v>15</v>
      </c>
      <c r="I6" s="15" t="s">
        <v>16</v>
      </c>
      <c r="J6" s="15" t="s">
        <v>17</v>
      </c>
    </row>
    <row r="7" s="1" customFormat="1" ht="20" customHeight="1" spans="1:12">
      <c r="A7" s="16">
        <f>ROW()-6</f>
        <v>1</v>
      </c>
      <c r="B7" s="17" t="s">
        <v>18</v>
      </c>
      <c r="C7" s="18">
        <v>45469</v>
      </c>
      <c r="D7" s="16" t="s">
        <v>19</v>
      </c>
      <c r="E7" s="16">
        <v>4582000</v>
      </c>
      <c r="F7" s="19"/>
      <c r="G7" s="20">
        <v>1</v>
      </c>
      <c r="H7" s="21">
        <f>+I7/G7</f>
        <v>55.31</v>
      </c>
      <c r="I7" s="21">
        <v>55.31</v>
      </c>
      <c r="J7" s="16" t="s">
        <v>20</v>
      </c>
      <c r="L7" s="25"/>
    </row>
    <row r="8" s="1" customFormat="1" ht="20" customHeight="1" spans="1:12">
      <c r="A8" s="16">
        <f t="shared" ref="A8:A17" si="0">ROW()-6</f>
        <v>2</v>
      </c>
      <c r="B8" s="16" t="s">
        <v>21</v>
      </c>
      <c r="C8" s="18">
        <v>45484</v>
      </c>
      <c r="D8" s="16" t="s">
        <v>22</v>
      </c>
      <c r="E8" s="16">
        <v>9508050</v>
      </c>
      <c r="F8" s="19"/>
      <c r="G8" s="20">
        <v>16</v>
      </c>
      <c r="H8" s="21">
        <f t="shared" ref="H8:H39" si="1">+I8/G8</f>
        <v>435.31</v>
      </c>
      <c r="I8" s="21">
        <v>6964.96</v>
      </c>
      <c r="J8" s="16" t="s">
        <v>23</v>
      </c>
      <c r="L8" s="25"/>
    </row>
    <row r="9" s="1" customFormat="1" ht="20" customHeight="1" spans="1:12">
      <c r="A9" s="16">
        <f t="shared" si="0"/>
        <v>3</v>
      </c>
      <c r="B9" s="16" t="s">
        <v>21</v>
      </c>
      <c r="C9" s="18">
        <v>45484</v>
      </c>
      <c r="D9" s="16" t="s">
        <v>24</v>
      </c>
      <c r="E9" s="16">
        <v>1551000</v>
      </c>
      <c r="F9" s="19"/>
      <c r="G9" s="19">
        <v>8</v>
      </c>
      <c r="H9" s="21">
        <f t="shared" si="1"/>
        <v>307.95</v>
      </c>
      <c r="I9" s="21">
        <v>2463.6</v>
      </c>
      <c r="J9" s="16" t="s">
        <v>23</v>
      </c>
      <c r="L9" s="25"/>
    </row>
    <row r="10" s="1" customFormat="1" ht="20" customHeight="1" spans="1:12">
      <c r="A10" s="16">
        <f t="shared" si="0"/>
        <v>4</v>
      </c>
      <c r="B10" s="16" t="s">
        <v>25</v>
      </c>
      <c r="C10" s="18">
        <v>45491</v>
      </c>
      <c r="D10" s="16" t="s">
        <v>26</v>
      </c>
      <c r="E10" s="16">
        <v>7187748</v>
      </c>
      <c r="F10" s="19"/>
      <c r="G10" s="19">
        <v>1</v>
      </c>
      <c r="H10" s="21">
        <f t="shared" si="1"/>
        <v>2788.43</v>
      </c>
      <c r="I10" s="21">
        <v>2788.43</v>
      </c>
      <c r="J10" s="16" t="s">
        <v>27</v>
      </c>
      <c r="L10" s="25"/>
    </row>
    <row r="11" s="1" customFormat="1" ht="20" customHeight="1" spans="1:12">
      <c r="A11" s="16">
        <f t="shared" si="0"/>
        <v>5</v>
      </c>
      <c r="B11" s="16" t="s">
        <v>25</v>
      </c>
      <c r="C11" s="18">
        <v>45471</v>
      </c>
      <c r="D11" s="16" t="s">
        <v>24</v>
      </c>
      <c r="E11" s="16">
        <v>1551000</v>
      </c>
      <c r="F11" s="19"/>
      <c r="G11" s="20">
        <v>10</v>
      </c>
      <c r="H11" s="21">
        <f t="shared" si="1"/>
        <v>364.37</v>
      </c>
      <c r="I11" s="21">
        <v>3643.7</v>
      </c>
      <c r="J11" s="16" t="s">
        <v>28</v>
      </c>
      <c r="L11" s="25"/>
    </row>
    <row r="12" s="1" customFormat="1" ht="20" customHeight="1" spans="1:12">
      <c r="A12" s="16">
        <f t="shared" si="0"/>
        <v>6</v>
      </c>
      <c r="B12" s="16" t="s">
        <v>25</v>
      </c>
      <c r="C12" s="18">
        <v>45471</v>
      </c>
      <c r="D12" s="16" t="s">
        <v>29</v>
      </c>
      <c r="E12" s="16">
        <v>4315840</v>
      </c>
      <c r="F12" s="19"/>
      <c r="G12" s="20">
        <v>1</v>
      </c>
      <c r="H12" s="21">
        <f t="shared" si="1"/>
        <v>184.69</v>
      </c>
      <c r="I12" s="21">
        <v>184.69</v>
      </c>
      <c r="J12" s="16" t="s">
        <v>30</v>
      </c>
      <c r="L12" s="25"/>
    </row>
    <row r="13" s="1" customFormat="1" ht="20" customHeight="1" spans="1:12">
      <c r="A13" s="16">
        <f t="shared" si="0"/>
        <v>7</v>
      </c>
      <c r="B13" s="16" t="s">
        <v>31</v>
      </c>
      <c r="C13" s="18">
        <v>45471</v>
      </c>
      <c r="D13" s="16" t="s">
        <v>32</v>
      </c>
      <c r="E13" s="16">
        <v>3172100</v>
      </c>
      <c r="F13" s="19"/>
      <c r="G13" s="20">
        <v>14</v>
      </c>
      <c r="H13" s="21">
        <f t="shared" si="1"/>
        <v>106.46</v>
      </c>
      <c r="I13" s="21">
        <v>1490.44</v>
      </c>
      <c r="J13" s="16" t="s">
        <v>33</v>
      </c>
      <c r="L13" s="25"/>
    </row>
    <row r="14" s="1" customFormat="1" ht="20" customHeight="1" spans="1:12">
      <c r="A14" s="16">
        <f t="shared" si="0"/>
        <v>8</v>
      </c>
      <c r="B14" s="16" t="s">
        <v>31</v>
      </c>
      <c r="C14" s="18">
        <v>45471</v>
      </c>
      <c r="D14" s="16" t="s">
        <v>34</v>
      </c>
      <c r="E14" s="16">
        <v>3370724</v>
      </c>
      <c r="F14" s="19"/>
      <c r="G14" s="19">
        <v>7</v>
      </c>
      <c r="H14" s="21">
        <f t="shared" si="1"/>
        <v>6933.06</v>
      </c>
      <c r="I14" s="21">
        <v>48531.42</v>
      </c>
      <c r="J14" s="16" t="s">
        <v>35</v>
      </c>
      <c r="L14" s="25"/>
    </row>
    <row r="15" s="1" customFormat="1" ht="20" customHeight="1" spans="1:12">
      <c r="A15" s="16">
        <f t="shared" si="0"/>
        <v>9</v>
      </c>
      <c r="B15" s="16" t="s">
        <v>36</v>
      </c>
      <c r="C15" s="18">
        <v>45471</v>
      </c>
      <c r="D15" s="16" t="s">
        <v>37</v>
      </c>
      <c r="E15" s="16">
        <v>3244140</v>
      </c>
      <c r="F15" s="19"/>
      <c r="G15" s="20">
        <v>7</v>
      </c>
      <c r="H15" s="21">
        <f t="shared" si="1"/>
        <v>1414.85</v>
      </c>
      <c r="I15" s="21">
        <v>9903.95</v>
      </c>
      <c r="J15" s="16" t="s">
        <v>38</v>
      </c>
      <c r="L15" s="25"/>
    </row>
    <row r="16" s="1" customFormat="1" ht="20" customHeight="1" spans="1:12">
      <c r="A16" s="16">
        <f t="shared" si="0"/>
        <v>10</v>
      </c>
      <c r="B16" s="16" t="s">
        <v>36</v>
      </c>
      <c r="C16" s="18">
        <v>45471</v>
      </c>
      <c r="D16" s="16" t="s">
        <v>39</v>
      </c>
      <c r="E16" s="16">
        <v>3237124</v>
      </c>
      <c r="F16" s="19"/>
      <c r="G16" s="20">
        <v>6</v>
      </c>
      <c r="H16" s="21">
        <f t="shared" si="1"/>
        <v>370.47</v>
      </c>
      <c r="I16" s="21">
        <v>2222.82</v>
      </c>
      <c r="J16" s="16" t="s">
        <v>38</v>
      </c>
      <c r="L16" s="25"/>
    </row>
    <row r="17" s="1" customFormat="1" ht="20" customHeight="1" spans="1:12">
      <c r="A17" s="16">
        <f t="shared" si="0"/>
        <v>11</v>
      </c>
      <c r="B17" s="16" t="s">
        <v>36</v>
      </c>
      <c r="C17" s="18">
        <v>45471</v>
      </c>
      <c r="D17" s="16" t="s">
        <v>40</v>
      </c>
      <c r="E17" s="16">
        <v>3237200</v>
      </c>
      <c r="F17" s="19"/>
      <c r="G17" s="19">
        <v>6</v>
      </c>
      <c r="H17" s="21">
        <f t="shared" si="1"/>
        <v>103.11</v>
      </c>
      <c r="I17" s="21">
        <v>618.66</v>
      </c>
      <c r="J17" s="16" t="s">
        <v>38</v>
      </c>
      <c r="L17" s="25"/>
    </row>
    <row r="18" s="1" customFormat="1" ht="20" customHeight="1" spans="1:12">
      <c r="A18" s="16">
        <f t="shared" ref="A18:A27" si="2">ROW()-6</f>
        <v>12</v>
      </c>
      <c r="B18" s="16" t="s">
        <v>36</v>
      </c>
      <c r="C18" s="18">
        <v>45490</v>
      </c>
      <c r="D18" s="16" t="s">
        <v>41</v>
      </c>
      <c r="E18" s="16">
        <v>8606513</v>
      </c>
      <c r="F18" s="19"/>
      <c r="G18" s="19">
        <v>1</v>
      </c>
      <c r="H18" s="21">
        <f t="shared" si="1"/>
        <v>2602.74</v>
      </c>
      <c r="I18" s="21">
        <v>2602.74</v>
      </c>
      <c r="J18" s="16" t="s">
        <v>42</v>
      </c>
      <c r="L18" s="25"/>
    </row>
    <row r="19" s="1" customFormat="1" ht="20" customHeight="1" spans="1:12">
      <c r="A19" s="16">
        <f t="shared" si="2"/>
        <v>13</v>
      </c>
      <c r="B19" s="16" t="s">
        <v>36</v>
      </c>
      <c r="C19" s="18">
        <v>45490</v>
      </c>
      <c r="D19" s="16" t="s">
        <v>43</v>
      </c>
      <c r="E19" s="16">
        <v>8610605</v>
      </c>
      <c r="F19" s="19"/>
      <c r="G19" s="20">
        <v>1</v>
      </c>
      <c r="H19" s="21">
        <f t="shared" si="1"/>
        <v>1303.06</v>
      </c>
      <c r="I19" s="21">
        <v>1303.06</v>
      </c>
      <c r="J19" s="16" t="s">
        <v>42</v>
      </c>
      <c r="L19" s="25"/>
    </row>
    <row r="20" s="1" customFormat="1" ht="20" customHeight="1" spans="1:12">
      <c r="A20" s="16">
        <f t="shared" si="2"/>
        <v>14</v>
      </c>
      <c r="B20" s="16" t="s">
        <v>36</v>
      </c>
      <c r="C20" s="18">
        <v>45490</v>
      </c>
      <c r="D20" s="16" t="s">
        <v>44</v>
      </c>
      <c r="E20" s="16">
        <v>7827200</v>
      </c>
      <c r="F20" s="19"/>
      <c r="G20" s="20">
        <v>2</v>
      </c>
      <c r="H20" s="21">
        <f t="shared" si="1"/>
        <v>448.44</v>
      </c>
      <c r="I20" s="21">
        <v>896.88</v>
      </c>
      <c r="J20" s="16" t="s">
        <v>42</v>
      </c>
      <c r="L20" s="25"/>
    </row>
    <row r="21" s="1" customFormat="1" ht="20" customHeight="1" spans="1:12">
      <c r="A21" s="16">
        <f t="shared" si="2"/>
        <v>15</v>
      </c>
      <c r="B21" s="16" t="s">
        <v>36</v>
      </c>
      <c r="C21" s="18">
        <v>45490</v>
      </c>
      <c r="D21" s="16" t="s">
        <v>45</v>
      </c>
      <c r="E21" s="16">
        <v>8800040</v>
      </c>
      <c r="F21" s="19"/>
      <c r="G21" s="20">
        <v>1</v>
      </c>
      <c r="H21" s="21">
        <f t="shared" si="1"/>
        <v>78.97</v>
      </c>
      <c r="I21" s="21">
        <v>78.97</v>
      </c>
      <c r="J21" s="16" t="s">
        <v>42</v>
      </c>
      <c r="L21" s="25"/>
    </row>
    <row r="22" s="1" customFormat="1" ht="20" customHeight="1" spans="1:12">
      <c r="A22" s="16">
        <f t="shared" si="2"/>
        <v>16</v>
      </c>
      <c r="B22" s="16" t="s">
        <v>36</v>
      </c>
      <c r="C22" s="18">
        <v>45490</v>
      </c>
      <c r="D22" s="16" t="s">
        <v>46</v>
      </c>
      <c r="E22" s="16">
        <v>7144035</v>
      </c>
      <c r="F22" s="19"/>
      <c r="G22" s="19">
        <v>8</v>
      </c>
      <c r="H22" s="21">
        <f t="shared" si="1"/>
        <v>422.42125</v>
      </c>
      <c r="I22" s="21">
        <v>3379.37</v>
      </c>
      <c r="J22" s="16" t="s">
        <v>47</v>
      </c>
      <c r="L22" s="25"/>
    </row>
    <row r="23" s="1" customFormat="1" ht="20" customHeight="1" spans="1:12">
      <c r="A23" s="16">
        <f t="shared" si="2"/>
        <v>17</v>
      </c>
      <c r="B23" s="16" t="s">
        <v>36</v>
      </c>
      <c r="C23" s="18">
        <v>45490</v>
      </c>
      <c r="D23" s="16" t="s">
        <v>48</v>
      </c>
      <c r="E23" s="16">
        <v>7151035</v>
      </c>
      <c r="F23" s="19"/>
      <c r="G23" s="19">
        <v>2</v>
      </c>
      <c r="H23" s="21">
        <f t="shared" si="1"/>
        <v>150.02</v>
      </c>
      <c r="I23" s="21">
        <v>300.04</v>
      </c>
      <c r="J23" s="16" t="s">
        <v>42</v>
      </c>
      <c r="L23" s="25"/>
    </row>
    <row r="24" s="1" customFormat="1" ht="20" customHeight="1" spans="1:12">
      <c r="A24" s="16">
        <f t="shared" si="2"/>
        <v>18</v>
      </c>
      <c r="B24" s="16" t="s">
        <v>36</v>
      </c>
      <c r="C24" s="18">
        <v>45490</v>
      </c>
      <c r="D24" s="16" t="s">
        <v>49</v>
      </c>
      <c r="E24" s="16">
        <v>7153035</v>
      </c>
      <c r="F24" s="19"/>
      <c r="G24" s="20">
        <v>1</v>
      </c>
      <c r="H24" s="21">
        <f t="shared" si="1"/>
        <v>229.44</v>
      </c>
      <c r="I24" s="21">
        <v>229.44</v>
      </c>
      <c r="J24" s="16" t="s">
        <v>42</v>
      </c>
      <c r="L24" s="25"/>
    </row>
    <row r="25" s="1" customFormat="1" ht="20" customHeight="1" spans="1:12">
      <c r="A25" s="16">
        <f t="shared" si="2"/>
        <v>19</v>
      </c>
      <c r="B25" s="16" t="s">
        <v>36</v>
      </c>
      <c r="C25" s="18">
        <v>45490</v>
      </c>
      <c r="D25" s="16" t="s">
        <v>50</v>
      </c>
      <c r="E25" s="16">
        <v>2092200</v>
      </c>
      <c r="F25" s="19"/>
      <c r="G25" s="19">
        <v>1</v>
      </c>
      <c r="H25" s="21">
        <f t="shared" si="1"/>
        <v>135.25</v>
      </c>
      <c r="I25" s="21">
        <v>135.25</v>
      </c>
      <c r="J25" s="16" t="s">
        <v>42</v>
      </c>
      <c r="L25" s="25"/>
    </row>
    <row r="26" s="1" customFormat="1" ht="20" customHeight="1" spans="1:12">
      <c r="A26" s="16">
        <f t="shared" si="2"/>
        <v>20</v>
      </c>
      <c r="B26" s="16" t="s">
        <v>36</v>
      </c>
      <c r="C26" s="18">
        <v>45490</v>
      </c>
      <c r="D26" s="16" t="s">
        <v>51</v>
      </c>
      <c r="E26" s="16">
        <v>2089000</v>
      </c>
      <c r="F26" s="19"/>
      <c r="G26" s="19">
        <v>1</v>
      </c>
      <c r="H26" s="21">
        <f t="shared" si="1"/>
        <v>63.43</v>
      </c>
      <c r="I26" s="21">
        <v>63.43</v>
      </c>
      <c r="J26" s="16" t="s">
        <v>42</v>
      </c>
      <c r="L26" s="25"/>
    </row>
    <row r="27" s="1" customFormat="1" ht="20" customHeight="1" spans="1:12">
      <c r="A27" s="16">
        <f t="shared" si="2"/>
        <v>21</v>
      </c>
      <c r="B27" s="16" t="s">
        <v>52</v>
      </c>
      <c r="C27" s="22">
        <v>45491</v>
      </c>
      <c r="D27" s="16" t="s">
        <v>53</v>
      </c>
      <c r="E27" s="16">
        <v>2356000</v>
      </c>
      <c r="F27" s="19"/>
      <c r="G27" s="19">
        <v>1</v>
      </c>
      <c r="H27" s="21">
        <f t="shared" si="1"/>
        <v>144.58</v>
      </c>
      <c r="I27" s="21">
        <v>144.58</v>
      </c>
      <c r="J27" s="26" t="s">
        <v>54</v>
      </c>
      <c r="L27" s="25"/>
    </row>
    <row r="28" s="1" customFormat="1" ht="20" customHeight="1" spans="1:12">
      <c r="A28" s="16">
        <f t="shared" ref="A28:A37" si="3">ROW()-6</f>
        <v>22</v>
      </c>
      <c r="B28" s="16" t="s">
        <v>52</v>
      </c>
      <c r="C28" s="22">
        <v>45491</v>
      </c>
      <c r="D28" s="16" t="s">
        <v>55</v>
      </c>
      <c r="E28" s="16">
        <v>2359000</v>
      </c>
      <c r="F28" s="19"/>
      <c r="G28" s="19">
        <v>1</v>
      </c>
      <c r="H28" s="21">
        <f t="shared" si="1"/>
        <v>224.79</v>
      </c>
      <c r="I28" s="21">
        <v>224.79</v>
      </c>
      <c r="J28" s="26" t="s">
        <v>54</v>
      </c>
      <c r="L28" s="25"/>
    </row>
    <row r="29" s="1" customFormat="1" ht="20" customHeight="1" spans="1:12">
      <c r="A29" s="16">
        <f t="shared" si="3"/>
        <v>23</v>
      </c>
      <c r="B29" s="16" t="s">
        <v>52</v>
      </c>
      <c r="C29" s="22">
        <v>45491</v>
      </c>
      <c r="D29" s="16" t="s">
        <v>56</v>
      </c>
      <c r="E29" s="16">
        <v>3140100</v>
      </c>
      <c r="F29" s="19"/>
      <c r="G29" s="20">
        <v>1</v>
      </c>
      <c r="H29" s="21">
        <f t="shared" si="1"/>
        <v>2701.5</v>
      </c>
      <c r="I29" s="21">
        <v>2701.5</v>
      </c>
      <c r="J29" s="26" t="s">
        <v>57</v>
      </c>
      <c r="L29" s="25"/>
    </row>
    <row r="30" s="1" customFormat="1" ht="20" customHeight="1" spans="1:12">
      <c r="A30" s="16">
        <f t="shared" si="3"/>
        <v>24</v>
      </c>
      <c r="B30" s="16" t="s">
        <v>58</v>
      </c>
      <c r="C30" s="18">
        <v>45469</v>
      </c>
      <c r="D30" s="16" t="s">
        <v>59</v>
      </c>
      <c r="E30" s="16">
        <v>7187805</v>
      </c>
      <c r="F30" s="19"/>
      <c r="G30" s="20">
        <v>1</v>
      </c>
      <c r="H30" s="21">
        <f t="shared" si="1"/>
        <v>2470.23</v>
      </c>
      <c r="I30" s="21">
        <v>2470.23</v>
      </c>
      <c r="J30" s="16" t="s">
        <v>60</v>
      </c>
      <c r="L30" s="25"/>
    </row>
    <row r="31" s="1" customFormat="1" ht="20" customHeight="1" spans="1:12">
      <c r="A31" s="16">
        <f t="shared" si="3"/>
        <v>25</v>
      </c>
      <c r="B31" s="16" t="s">
        <v>58</v>
      </c>
      <c r="C31" s="18">
        <v>45471</v>
      </c>
      <c r="D31" s="16" t="s">
        <v>61</v>
      </c>
      <c r="E31" s="16">
        <v>2830200</v>
      </c>
      <c r="F31" s="19"/>
      <c r="G31" s="19">
        <v>1</v>
      </c>
      <c r="H31" s="21">
        <f t="shared" si="1"/>
        <v>455.19</v>
      </c>
      <c r="I31" s="21">
        <v>455.19</v>
      </c>
      <c r="J31" s="16" t="s">
        <v>60</v>
      </c>
      <c r="L31" s="25"/>
    </row>
    <row r="32" s="1" customFormat="1" ht="20" customHeight="1" spans="1:12">
      <c r="A32" s="16">
        <f t="shared" si="3"/>
        <v>26</v>
      </c>
      <c r="B32" s="16" t="s">
        <v>58</v>
      </c>
      <c r="C32" s="18">
        <v>45471</v>
      </c>
      <c r="D32" s="16" t="s">
        <v>62</v>
      </c>
      <c r="E32" s="16">
        <v>7187205</v>
      </c>
      <c r="F32" s="19"/>
      <c r="G32" s="20">
        <v>1</v>
      </c>
      <c r="H32" s="21">
        <f t="shared" si="1"/>
        <v>3277.02</v>
      </c>
      <c r="I32" s="21">
        <v>3277.02</v>
      </c>
      <c r="J32" s="16" t="s">
        <v>60</v>
      </c>
      <c r="L32" s="25"/>
    </row>
    <row r="33" s="1" customFormat="1" ht="20" customHeight="1" spans="1:12">
      <c r="A33" s="16">
        <f t="shared" si="3"/>
        <v>27</v>
      </c>
      <c r="B33" s="16" t="s">
        <v>58</v>
      </c>
      <c r="C33" s="18">
        <v>45471</v>
      </c>
      <c r="D33" s="16" t="s">
        <v>63</v>
      </c>
      <c r="E33" s="16">
        <v>2840200</v>
      </c>
      <c r="F33" s="19"/>
      <c r="G33" s="19">
        <v>1</v>
      </c>
      <c r="H33" s="21">
        <f t="shared" si="1"/>
        <v>546.6</v>
      </c>
      <c r="I33" s="21">
        <v>546.6</v>
      </c>
      <c r="J33" s="16" t="s">
        <v>60</v>
      </c>
      <c r="L33" s="25"/>
    </row>
    <row r="34" s="1" customFormat="1" ht="20" customHeight="1" spans="1:12">
      <c r="A34" s="16">
        <f t="shared" si="3"/>
        <v>28</v>
      </c>
      <c r="B34" s="16" t="s">
        <v>58</v>
      </c>
      <c r="C34" s="18">
        <v>45469</v>
      </c>
      <c r="D34" s="16" t="s">
        <v>64</v>
      </c>
      <c r="E34" s="16">
        <v>7187804</v>
      </c>
      <c r="F34" s="19"/>
      <c r="G34" s="19">
        <v>1</v>
      </c>
      <c r="H34" s="21">
        <f t="shared" si="1"/>
        <v>532.61</v>
      </c>
      <c r="I34" s="21">
        <v>532.61</v>
      </c>
      <c r="J34" s="16" t="s">
        <v>60</v>
      </c>
      <c r="L34" s="25"/>
    </row>
    <row r="35" s="1" customFormat="1" ht="20" customHeight="1" spans="1:12">
      <c r="A35" s="16">
        <f t="shared" si="3"/>
        <v>29</v>
      </c>
      <c r="B35" s="16" t="s">
        <v>58</v>
      </c>
      <c r="C35" s="18">
        <v>45477</v>
      </c>
      <c r="D35" s="16" t="s">
        <v>65</v>
      </c>
      <c r="E35" s="16">
        <v>4580000</v>
      </c>
      <c r="F35" s="19"/>
      <c r="G35" s="20">
        <v>1</v>
      </c>
      <c r="H35" s="21">
        <f t="shared" si="1"/>
        <v>31.05</v>
      </c>
      <c r="I35" s="21">
        <v>31.05</v>
      </c>
      <c r="J35" s="16" t="s">
        <v>60</v>
      </c>
      <c r="L35" s="25"/>
    </row>
    <row r="36" s="1" customFormat="1" ht="20" customHeight="1" spans="1:12">
      <c r="A36" s="16">
        <f t="shared" si="3"/>
        <v>30</v>
      </c>
      <c r="B36" s="16" t="s">
        <v>58</v>
      </c>
      <c r="C36" s="18">
        <v>45471</v>
      </c>
      <c r="D36" s="16" t="s">
        <v>37</v>
      </c>
      <c r="E36" s="16">
        <v>3244140</v>
      </c>
      <c r="F36" s="19"/>
      <c r="G36" s="19">
        <v>1</v>
      </c>
      <c r="H36" s="21">
        <f t="shared" si="1"/>
        <v>1414.84</v>
      </c>
      <c r="I36" s="21">
        <v>1414.84</v>
      </c>
      <c r="J36" s="16" t="s">
        <v>60</v>
      </c>
      <c r="L36" s="25"/>
    </row>
    <row r="37" s="1" customFormat="1" ht="20" customHeight="1" spans="1:12">
      <c r="A37" s="16">
        <f t="shared" si="3"/>
        <v>31</v>
      </c>
      <c r="B37" s="16" t="s">
        <v>58</v>
      </c>
      <c r="C37" s="18">
        <v>45471</v>
      </c>
      <c r="D37" s="16" t="s">
        <v>66</v>
      </c>
      <c r="E37" s="16">
        <v>7187476</v>
      </c>
      <c r="F37" s="19"/>
      <c r="G37" s="19">
        <v>1</v>
      </c>
      <c r="H37" s="21">
        <f t="shared" si="1"/>
        <v>2205.36</v>
      </c>
      <c r="I37" s="21">
        <v>2205.36</v>
      </c>
      <c r="J37" s="16" t="s">
        <v>67</v>
      </c>
      <c r="L37" s="25"/>
    </row>
    <row r="38" s="1" customFormat="1" ht="20" customHeight="1" spans="1:12">
      <c r="A38" s="16">
        <f t="shared" ref="A38:A47" si="4">ROW()-6</f>
        <v>32</v>
      </c>
      <c r="B38" s="16" t="s">
        <v>58</v>
      </c>
      <c r="C38" s="18">
        <v>45471</v>
      </c>
      <c r="D38" s="16" t="s">
        <v>68</v>
      </c>
      <c r="E38" s="16">
        <v>8800845</v>
      </c>
      <c r="F38" s="19"/>
      <c r="G38" s="19">
        <v>8</v>
      </c>
      <c r="H38" s="21">
        <f t="shared" si="1"/>
        <v>94.21</v>
      </c>
      <c r="I38" s="21">
        <v>753.68</v>
      </c>
      <c r="J38" s="16" t="s">
        <v>69</v>
      </c>
      <c r="L38" s="25"/>
    </row>
    <row r="39" s="1" customFormat="1" ht="20" customHeight="1" spans="1:12">
      <c r="A39" s="16">
        <f t="shared" si="4"/>
        <v>33</v>
      </c>
      <c r="B39" s="16" t="s">
        <v>58</v>
      </c>
      <c r="C39" s="18">
        <v>45489</v>
      </c>
      <c r="D39" s="16" t="s">
        <v>70</v>
      </c>
      <c r="E39" s="16">
        <v>3363100</v>
      </c>
      <c r="F39" s="19"/>
      <c r="G39" s="20">
        <v>1</v>
      </c>
      <c r="H39" s="21">
        <f t="shared" si="1"/>
        <v>3763.34</v>
      </c>
      <c r="I39" s="21">
        <v>3763.34</v>
      </c>
      <c r="J39" s="16" t="s">
        <v>71</v>
      </c>
      <c r="L39" s="25"/>
    </row>
    <row r="40" s="1" customFormat="1" ht="20" customHeight="1" spans="1:12">
      <c r="A40" s="16">
        <f t="shared" si="4"/>
        <v>34</v>
      </c>
      <c r="B40" s="16" t="s">
        <v>58</v>
      </c>
      <c r="C40" s="18">
        <v>45471</v>
      </c>
      <c r="D40" s="16" t="s">
        <v>72</v>
      </c>
      <c r="E40" s="16">
        <v>8801765</v>
      </c>
      <c r="F40" s="19"/>
      <c r="G40" s="19">
        <v>4</v>
      </c>
      <c r="H40" s="21">
        <f t="shared" ref="H40:H72" si="5">+I40/G40</f>
        <v>3170.47</v>
      </c>
      <c r="I40" s="21">
        <v>12681.88</v>
      </c>
      <c r="J40" s="16" t="s">
        <v>73</v>
      </c>
      <c r="L40" s="25"/>
    </row>
    <row r="41" s="1" customFormat="1" ht="20" customHeight="1" spans="1:12">
      <c r="A41" s="16">
        <f t="shared" si="4"/>
        <v>35</v>
      </c>
      <c r="B41" s="16" t="s">
        <v>58</v>
      </c>
      <c r="C41" s="18">
        <v>45471</v>
      </c>
      <c r="D41" s="16" t="s">
        <v>74</v>
      </c>
      <c r="E41" s="16">
        <v>8801775</v>
      </c>
      <c r="F41" s="19"/>
      <c r="G41" s="20">
        <v>4</v>
      </c>
      <c r="H41" s="21">
        <f t="shared" si="5"/>
        <v>681.86</v>
      </c>
      <c r="I41" s="21">
        <v>2727.44</v>
      </c>
      <c r="J41" s="16" t="s">
        <v>73</v>
      </c>
      <c r="L41" s="25"/>
    </row>
    <row r="42" s="1" customFormat="1" ht="20" customHeight="1" spans="1:12">
      <c r="A42" s="16">
        <f t="shared" si="4"/>
        <v>36</v>
      </c>
      <c r="B42" s="16" t="s">
        <v>58</v>
      </c>
      <c r="C42" s="18">
        <v>45469</v>
      </c>
      <c r="D42" s="16" t="s">
        <v>75</v>
      </c>
      <c r="E42" s="16">
        <v>4000250</v>
      </c>
      <c r="F42" s="19"/>
      <c r="G42" s="19">
        <v>6</v>
      </c>
      <c r="H42" s="21">
        <f t="shared" si="5"/>
        <v>1735.87</v>
      </c>
      <c r="I42" s="21">
        <v>10415.22</v>
      </c>
      <c r="J42" s="16" t="s">
        <v>73</v>
      </c>
      <c r="L42" s="25"/>
    </row>
    <row r="43" s="1" customFormat="1" ht="20" customHeight="1" spans="1:12">
      <c r="A43" s="16">
        <f t="shared" si="4"/>
        <v>37</v>
      </c>
      <c r="B43" s="16" t="s">
        <v>58</v>
      </c>
      <c r="C43" s="18">
        <v>45476</v>
      </c>
      <c r="D43" s="16" t="s">
        <v>76</v>
      </c>
      <c r="E43" s="16">
        <v>4371000</v>
      </c>
      <c r="F43" s="19"/>
      <c r="G43" s="19">
        <v>2</v>
      </c>
      <c r="H43" s="21">
        <f t="shared" si="5"/>
        <v>139.92</v>
      </c>
      <c r="I43" s="21">
        <v>279.84</v>
      </c>
      <c r="J43" s="16" t="s">
        <v>77</v>
      </c>
      <c r="L43" s="25"/>
    </row>
    <row r="44" s="1" customFormat="1" ht="20" customHeight="1" spans="1:12">
      <c r="A44" s="16">
        <f t="shared" si="4"/>
        <v>38</v>
      </c>
      <c r="B44" s="16" t="s">
        <v>78</v>
      </c>
      <c r="C44" s="18">
        <v>45469</v>
      </c>
      <c r="D44" s="16" t="s">
        <v>79</v>
      </c>
      <c r="E44" s="16">
        <v>1010600</v>
      </c>
      <c r="F44" s="19"/>
      <c r="G44" s="19">
        <v>2</v>
      </c>
      <c r="H44" s="21">
        <f t="shared" si="5"/>
        <v>2754.91</v>
      </c>
      <c r="I44" s="21">
        <v>5509.82</v>
      </c>
      <c r="J44" s="16" t="s">
        <v>71</v>
      </c>
      <c r="L44" s="25"/>
    </row>
    <row r="45" s="1" customFormat="1" ht="20" customHeight="1" spans="1:12">
      <c r="A45" s="16">
        <f t="shared" si="4"/>
        <v>39</v>
      </c>
      <c r="B45" s="16" t="s">
        <v>78</v>
      </c>
      <c r="C45" s="18">
        <v>45469</v>
      </c>
      <c r="D45" s="16" t="s">
        <v>80</v>
      </c>
      <c r="E45" s="16">
        <v>1508510</v>
      </c>
      <c r="F45" s="19"/>
      <c r="G45" s="20">
        <v>1</v>
      </c>
      <c r="H45" s="21">
        <f t="shared" si="5"/>
        <v>329.75</v>
      </c>
      <c r="I45" s="21">
        <v>329.75</v>
      </c>
      <c r="J45" s="16" t="s">
        <v>81</v>
      </c>
      <c r="L45" s="25"/>
    </row>
    <row r="46" s="1" customFormat="1" ht="20" customHeight="1" spans="1:12">
      <c r="A46" s="16">
        <f t="shared" si="4"/>
        <v>40</v>
      </c>
      <c r="B46" s="16" t="s">
        <v>78</v>
      </c>
      <c r="C46" s="18">
        <v>45469</v>
      </c>
      <c r="D46" s="16" t="s">
        <v>82</v>
      </c>
      <c r="E46" s="16">
        <v>8084500</v>
      </c>
      <c r="F46" s="19"/>
      <c r="G46" s="20">
        <v>1</v>
      </c>
      <c r="H46" s="21">
        <f t="shared" si="5"/>
        <v>4082.91</v>
      </c>
      <c r="I46" s="21">
        <v>4082.91</v>
      </c>
      <c r="J46" s="16" t="s">
        <v>81</v>
      </c>
      <c r="L46" s="25"/>
    </row>
    <row r="47" s="1" customFormat="1" ht="20" customHeight="1" spans="1:12">
      <c r="A47" s="16">
        <f t="shared" si="4"/>
        <v>41</v>
      </c>
      <c r="B47" s="16" t="s">
        <v>78</v>
      </c>
      <c r="C47" s="18">
        <v>45471</v>
      </c>
      <c r="D47" s="16" t="s">
        <v>83</v>
      </c>
      <c r="E47" s="16">
        <v>3586005</v>
      </c>
      <c r="F47" s="19"/>
      <c r="G47" s="19">
        <v>20</v>
      </c>
      <c r="H47" s="21">
        <f t="shared" si="5"/>
        <v>2519.19</v>
      </c>
      <c r="I47" s="21">
        <v>50383.8</v>
      </c>
      <c r="J47" s="16" t="s">
        <v>84</v>
      </c>
      <c r="L47" s="25"/>
    </row>
    <row r="48" s="1" customFormat="1" ht="20" customHeight="1" spans="1:12">
      <c r="A48" s="16">
        <f t="shared" ref="A48:A57" si="6">ROW()-6</f>
        <v>42</v>
      </c>
      <c r="B48" s="16" t="s">
        <v>78</v>
      </c>
      <c r="C48" s="18">
        <v>45469</v>
      </c>
      <c r="D48" s="16" t="s">
        <v>85</v>
      </c>
      <c r="E48" s="16">
        <v>1035500</v>
      </c>
      <c r="F48" s="19"/>
      <c r="G48" s="19">
        <v>4</v>
      </c>
      <c r="H48" s="21">
        <f t="shared" si="5"/>
        <v>334.46</v>
      </c>
      <c r="I48" s="21">
        <v>1337.84</v>
      </c>
      <c r="J48" s="16" t="s">
        <v>86</v>
      </c>
      <c r="L48" s="25"/>
    </row>
    <row r="49" s="1" customFormat="1" ht="20" customHeight="1" spans="1:12">
      <c r="A49" s="16">
        <f t="shared" si="6"/>
        <v>43</v>
      </c>
      <c r="B49" s="16" t="s">
        <v>78</v>
      </c>
      <c r="C49" s="18">
        <v>45469</v>
      </c>
      <c r="D49" s="16" t="s">
        <v>87</v>
      </c>
      <c r="E49" s="16">
        <v>6320350</v>
      </c>
      <c r="F49" s="19"/>
      <c r="G49" s="20">
        <v>1</v>
      </c>
      <c r="H49" s="21">
        <f t="shared" si="5"/>
        <v>1466.49</v>
      </c>
      <c r="I49" s="21">
        <v>1466.49</v>
      </c>
      <c r="J49" s="16" t="s">
        <v>71</v>
      </c>
      <c r="L49" s="25"/>
    </row>
    <row r="50" s="1" customFormat="1" ht="20" customHeight="1" spans="1:12">
      <c r="A50" s="16">
        <f t="shared" si="6"/>
        <v>44</v>
      </c>
      <c r="B50" s="16" t="s">
        <v>78</v>
      </c>
      <c r="C50" s="18">
        <v>45469</v>
      </c>
      <c r="D50" s="16" t="s">
        <v>88</v>
      </c>
      <c r="E50" s="16">
        <v>4162000</v>
      </c>
      <c r="F50" s="19"/>
      <c r="G50" s="19">
        <v>20</v>
      </c>
      <c r="H50" s="21">
        <f t="shared" si="5"/>
        <v>38.25</v>
      </c>
      <c r="I50" s="21">
        <v>765</v>
      </c>
      <c r="J50" s="16" t="s">
        <v>89</v>
      </c>
      <c r="L50" s="25"/>
    </row>
    <row r="51" s="1" customFormat="1" ht="20" customHeight="1" spans="1:12">
      <c r="A51" s="16">
        <f t="shared" si="6"/>
        <v>45</v>
      </c>
      <c r="B51" s="16" t="s">
        <v>78</v>
      </c>
      <c r="C51" s="18">
        <v>45469</v>
      </c>
      <c r="D51" s="16" t="s">
        <v>90</v>
      </c>
      <c r="E51" s="16">
        <v>4183000</v>
      </c>
      <c r="F51" s="19"/>
      <c r="G51" s="19">
        <v>20</v>
      </c>
      <c r="H51" s="21">
        <f t="shared" si="5"/>
        <v>242.53</v>
      </c>
      <c r="I51" s="21">
        <v>4850.6</v>
      </c>
      <c r="J51" s="16" t="s">
        <v>89</v>
      </c>
      <c r="L51" s="25"/>
    </row>
    <row r="52" s="1" customFormat="1" ht="20" customHeight="1" spans="1:12">
      <c r="A52" s="16">
        <f t="shared" si="6"/>
        <v>46</v>
      </c>
      <c r="B52" s="16" t="s">
        <v>78</v>
      </c>
      <c r="C52" s="18">
        <v>45471</v>
      </c>
      <c r="D52" s="16" t="s">
        <v>91</v>
      </c>
      <c r="E52" s="16">
        <v>8005500</v>
      </c>
      <c r="F52" s="19"/>
      <c r="G52" s="20">
        <v>1</v>
      </c>
      <c r="H52" s="21">
        <f t="shared" si="5"/>
        <v>4853.87</v>
      </c>
      <c r="I52" s="21">
        <v>4853.87</v>
      </c>
      <c r="J52" s="16" t="s">
        <v>92</v>
      </c>
      <c r="L52" s="25"/>
    </row>
    <row r="53" s="1" customFormat="1" ht="20" customHeight="1" spans="1:12">
      <c r="A53" s="16">
        <f t="shared" si="6"/>
        <v>47</v>
      </c>
      <c r="B53" s="16" t="s">
        <v>78</v>
      </c>
      <c r="C53" s="18">
        <v>45471</v>
      </c>
      <c r="D53" s="16" t="s">
        <v>93</v>
      </c>
      <c r="E53" s="16">
        <v>1380500</v>
      </c>
      <c r="F53" s="19"/>
      <c r="G53" s="20">
        <v>100</v>
      </c>
      <c r="H53" s="21">
        <f t="shared" si="5"/>
        <v>366.18</v>
      </c>
      <c r="I53" s="21">
        <v>36618</v>
      </c>
      <c r="J53" s="16" t="s">
        <v>94</v>
      </c>
      <c r="L53" s="25"/>
    </row>
    <row r="54" s="1" customFormat="1" ht="20" customHeight="1" spans="1:12">
      <c r="A54" s="16">
        <f t="shared" si="6"/>
        <v>48</v>
      </c>
      <c r="B54" s="16" t="s">
        <v>78</v>
      </c>
      <c r="C54" s="18">
        <v>45471</v>
      </c>
      <c r="D54" s="16" t="s">
        <v>95</v>
      </c>
      <c r="E54" s="16">
        <v>1039500</v>
      </c>
      <c r="F54" s="19"/>
      <c r="G54" s="19">
        <v>50</v>
      </c>
      <c r="H54" s="21">
        <f t="shared" si="5"/>
        <v>477.66</v>
      </c>
      <c r="I54" s="21">
        <v>23883</v>
      </c>
      <c r="J54" s="16" t="s">
        <v>94</v>
      </c>
      <c r="L54" s="25"/>
    </row>
    <row r="55" s="1" customFormat="1" ht="20" customHeight="1" spans="1:12">
      <c r="A55" s="16">
        <f t="shared" si="6"/>
        <v>49</v>
      </c>
      <c r="B55" s="16" t="s">
        <v>78</v>
      </c>
      <c r="C55" s="18">
        <v>45471</v>
      </c>
      <c r="D55" s="16" t="s">
        <v>96</v>
      </c>
      <c r="E55" s="16">
        <v>5530120</v>
      </c>
      <c r="F55" s="19"/>
      <c r="G55" s="19">
        <v>1</v>
      </c>
      <c r="H55" s="21">
        <f t="shared" si="5"/>
        <v>5187.37</v>
      </c>
      <c r="I55" s="21">
        <v>5187.37</v>
      </c>
      <c r="J55" s="16" t="s">
        <v>97</v>
      </c>
      <c r="L55" s="25"/>
    </row>
    <row r="56" s="1" customFormat="1" ht="20" customHeight="1" spans="1:12">
      <c r="A56" s="16">
        <f t="shared" si="6"/>
        <v>50</v>
      </c>
      <c r="B56" s="16" t="s">
        <v>78</v>
      </c>
      <c r="C56" s="18">
        <v>45471</v>
      </c>
      <c r="D56" s="16" t="s">
        <v>98</v>
      </c>
      <c r="E56" s="16">
        <v>5501020</v>
      </c>
      <c r="F56" s="19"/>
      <c r="G56" s="19">
        <v>2</v>
      </c>
      <c r="H56" s="21">
        <f t="shared" si="5"/>
        <v>692.5</v>
      </c>
      <c r="I56" s="21">
        <v>1385</v>
      </c>
      <c r="J56" s="16" t="s">
        <v>97</v>
      </c>
      <c r="L56" s="25"/>
    </row>
    <row r="57" s="1" customFormat="1" ht="20" customHeight="1" spans="1:12">
      <c r="A57" s="16">
        <f t="shared" si="6"/>
        <v>51</v>
      </c>
      <c r="B57" s="16" t="s">
        <v>78</v>
      </c>
      <c r="C57" s="18">
        <v>45471</v>
      </c>
      <c r="D57" s="16" t="s">
        <v>99</v>
      </c>
      <c r="E57" s="16">
        <v>8602080</v>
      </c>
      <c r="F57" s="23"/>
      <c r="G57" s="24">
        <v>1</v>
      </c>
      <c r="H57" s="21">
        <f t="shared" si="5"/>
        <v>228.53</v>
      </c>
      <c r="I57" s="21">
        <v>228.53</v>
      </c>
      <c r="J57" s="16" t="s">
        <v>97</v>
      </c>
      <c r="L57" s="25"/>
    </row>
    <row r="58" s="1" customFormat="1" ht="20" customHeight="1" spans="1:12">
      <c r="A58" s="16">
        <f t="shared" ref="A58:A67" si="7">ROW()-6</f>
        <v>52</v>
      </c>
      <c r="B58" s="16" t="s">
        <v>78</v>
      </c>
      <c r="C58" s="18">
        <v>45471</v>
      </c>
      <c r="D58" s="16" t="s">
        <v>100</v>
      </c>
      <c r="E58" s="16">
        <v>7825361</v>
      </c>
      <c r="F58" s="19"/>
      <c r="G58" s="19">
        <v>1</v>
      </c>
      <c r="H58" s="21">
        <f t="shared" si="5"/>
        <v>152.9</v>
      </c>
      <c r="I58" s="21">
        <v>152.9</v>
      </c>
      <c r="J58" s="16" t="s">
        <v>97</v>
      </c>
      <c r="L58" s="25"/>
    </row>
    <row r="59" s="1" customFormat="1" ht="20" customHeight="1" spans="1:12">
      <c r="A59" s="16">
        <f t="shared" si="7"/>
        <v>53</v>
      </c>
      <c r="B59" s="16" t="s">
        <v>78</v>
      </c>
      <c r="C59" s="18">
        <v>45471</v>
      </c>
      <c r="D59" s="16" t="s">
        <v>101</v>
      </c>
      <c r="E59" s="16">
        <v>5001214</v>
      </c>
      <c r="F59" s="19"/>
      <c r="G59" s="20">
        <v>1</v>
      </c>
      <c r="H59" s="21">
        <f t="shared" si="5"/>
        <v>40.41</v>
      </c>
      <c r="I59" s="21">
        <v>40.41</v>
      </c>
      <c r="J59" s="16" t="s">
        <v>97</v>
      </c>
      <c r="L59" s="25"/>
    </row>
    <row r="60" s="1" customFormat="1" ht="20" customHeight="1" spans="1:12">
      <c r="A60" s="16">
        <f t="shared" si="7"/>
        <v>54</v>
      </c>
      <c r="B60" s="16" t="s">
        <v>78</v>
      </c>
      <c r="C60" s="18">
        <v>45471</v>
      </c>
      <c r="D60" s="16" t="s">
        <v>102</v>
      </c>
      <c r="E60" s="16">
        <v>5001222</v>
      </c>
      <c r="F60" s="19"/>
      <c r="G60" s="19">
        <v>1</v>
      </c>
      <c r="H60" s="21">
        <f t="shared" si="5"/>
        <v>61.24</v>
      </c>
      <c r="I60" s="21">
        <v>61.24</v>
      </c>
      <c r="J60" s="16" t="s">
        <v>97</v>
      </c>
      <c r="L60" s="25"/>
    </row>
    <row r="61" s="1" customFormat="1" ht="20" customHeight="1" spans="1:12">
      <c r="A61" s="16">
        <f t="shared" si="7"/>
        <v>55</v>
      </c>
      <c r="B61" s="16" t="s">
        <v>78</v>
      </c>
      <c r="C61" s="18">
        <v>45471</v>
      </c>
      <c r="D61" s="16" t="s">
        <v>103</v>
      </c>
      <c r="E61" s="16">
        <v>5001239</v>
      </c>
      <c r="F61" s="19"/>
      <c r="G61" s="20">
        <v>1</v>
      </c>
      <c r="H61" s="21">
        <f t="shared" si="5"/>
        <v>36.75</v>
      </c>
      <c r="I61" s="21">
        <v>36.75</v>
      </c>
      <c r="J61" s="16" t="s">
        <v>97</v>
      </c>
      <c r="L61" s="25"/>
    </row>
    <row r="62" s="1" customFormat="1" ht="20" customHeight="1" spans="1:12">
      <c r="A62" s="16">
        <f t="shared" si="7"/>
        <v>56</v>
      </c>
      <c r="B62" s="16" t="s">
        <v>78</v>
      </c>
      <c r="C62" s="18">
        <v>45471</v>
      </c>
      <c r="D62" s="16" t="s">
        <v>104</v>
      </c>
      <c r="E62" s="16">
        <v>5501310</v>
      </c>
      <c r="F62" s="19"/>
      <c r="G62" s="19">
        <v>1</v>
      </c>
      <c r="H62" s="21">
        <f t="shared" si="5"/>
        <v>269.97</v>
      </c>
      <c r="I62" s="21">
        <v>269.97</v>
      </c>
      <c r="J62" s="16" t="s">
        <v>97</v>
      </c>
      <c r="L62" s="25"/>
    </row>
    <row r="63" s="1" customFormat="1" ht="20" customHeight="1" spans="1:12">
      <c r="A63" s="16">
        <f t="shared" si="7"/>
        <v>57</v>
      </c>
      <c r="B63" s="16" t="s">
        <v>78</v>
      </c>
      <c r="C63" s="18">
        <v>45471</v>
      </c>
      <c r="D63" s="16" t="s">
        <v>105</v>
      </c>
      <c r="E63" s="16">
        <v>5501695</v>
      </c>
      <c r="F63" s="19"/>
      <c r="G63" s="20">
        <v>2</v>
      </c>
      <c r="H63" s="21">
        <f t="shared" si="5"/>
        <v>352.48</v>
      </c>
      <c r="I63" s="21">
        <v>704.96</v>
      </c>
      <c r="J63" s="16" t="s">
        <v>97</v>
      </c>
      <c r="L63" s="25"/>
    </row>
    <row r="64" s="1" customFormat="1" ht="20" customHeight="1" spans="1:12">
      <c r="A64" s="16">
        <f t="shared" si="7"/>
        <v>58</v>
      </c>
      <c r="B64" s="16" t="s">
        <v>106</v>
      </c>
      <c r="C64" s="18">
        <v>45471</v>
      </c>
      <c r="D64" s="16" t="s">
        <v>65</v>
      </c>
      <c r="E64" s="16">
        <v>4580000</v>
      </c>
      <c r="F64" s="19"/>
      <c r="G64" s="19">
        <v>2</v>
      </c>
      <c r="H64" s="21">
        <f t="shared" si="5"/>
        <v>31.05</v>
      </c>
      <c r="I64" s="21">
        <v>62.1</v>
      </c>
      <c r="J64" s="16" t="s">
        <v>107</v>
      </c>
      <c r="L64" s="25"/>
    </row>
    <row r="65" s="1" customFormat="1" ht="20" customHeight="1" spans="1:12">
      <c r="A65" s="16">
        <f t="shared" si="7"/>
        <v>59</v>
      </c>
      <c r="B65" s="16" t="s">
        <v>106</v>
      </c>
      <c r="C65" s="18">
        <v>45478</v>
      </c>
      <c r="D65" s="16" t="s">
        <v>108</v>
      </c>
      <c r="E65" s="16">
        <v>1077500</v>
      </c>
      <c r="F65" s="19"/>
      <c r="G65" s="20">
        <v>6</v>
      </c>
      <c r="H65" s="21">
        <f t="shared" si="5"/>
        <v>943.55</v>
      </c>
      <c r="I65" s="21">
        <v>5661.3</v>
      </c>
      <c r="J65" s="16" t="s">
        <v>109</v>
      </c>
      <c r="L65" s="25"/>
    </row>
    <row r="66" s="1" customFormat="1" ht="20" customHeight="1" spans="1:12">
      <c r="A66" s="16">
        <f t="shared" si="7"/>
        <v>60</v>
      </c>
      <c r="B66" s="16" t="s">
        <v>106</v>
      </c>
      <c r="C66" s="18">
        <v>45471</v>
      </c>
      <c r="D66" s="16" t="s">
        <v>110</v>
      </c>
      <c r="E66" s="16">
        <v>1531510</v>
      </c>
      <c r="F66" s="19"/>
      <c r="G66" s="19">
        <v>18</v>
      </c>
      <c r="H66" s="21">
        <f t="shared" si="5"/>
        <v>313.79</v>
      </c>
      <c r="I66" s="21">
        <v>5648.22</v>
      </c>
      <c r="J66" s="16" t="s">
        <v>111</v>
      </c>
      <c r="L66" s="25"/>
    </row>
    <row r="67" s="1" customFormat="1" ht="20" customHeight="1" spans="1:12">
      <c r="A67" s="16">
        <f t="shared" si="7"/>
        <v>61</v>
      </c>
      <c r="B67" s="16" t="s">
        <v>106</v>
      </c>
      <c r="C67" s="18">
        <v>45471</v>
      </c>
      <c r="D67" s="16" t="s">
        <v>112</v>
      </c>
      <c r="E67" s="16" t="s">
        <v>113</v>
      </c>
      <c r="F67" s="19"/>
      <c r="G67" s="19">
        <v>20</v>
      </c>
      <c r="H67" s="21">
        <f t="shared" si="5"/>
        <v>39.79</v>
      </c>
      <c r="I67" s="21">
        <v>795.8</v>
      </c>
      <c r="J67" s="16" t="s">
        <v>114</v>
      </c>
      <c r="L67" s="25"/>
    </row>
    <row r="68" s="1" customFormat="1" ht="20" customHeight="1" spans="1:12">
      <c r="A68" s="16">
        <f t="shared" ref="A68:A77" si="8">ROW()-6</f>
        <v>62</v>
      </c>
      <c r="B68" s="16" t="s">
        <v>106</v>
      </c>
      <c r="C68" s="18">
        <v>45471</v>
      </c>
      <c r="D68" s="16" t="s">
        <v>115</v>
      </c>
      <c r="E68" s="16">
        <v>3105360</v>
      </c>
      <c r="F68" s="19"/>
      <c r="G68" s="19">
        <v>16</v>
      </c>
      <c r="H68" s="21">
        <f t="shared" si="5"/>
        <v>711.08</v>
      </c>
      <c r="I68" s="21">
        <v>11377.28</v>
      </c>
      <c r="J68" s="16" t="s">
        <v>116</v>
      </c>
      <c r="L68" s="25"/>
    </row>
    <row r="69" s="1" customFormat="1" ht="20" customHeight="1" spans="1:12">
      <c r="A69" s="16">
        <f t="shared" si="8"/>
        <v>63</v>
      </c>
      <c r="B69" s="16" t="s">
        <v>106</v>
      </c>
      <c r="C69" s="18">
        <v>45471</v>
      </c>
      <c r="D69" s="16" t="s">
        <v>117</v>
      </c>
      <c r="E69" s="16">
        <v>7187286</v>
      </c>
      <c r="F69" s="19"/>
      <c r="G69" s="20">
        <v>1</v>
      </c>
      <c r="H69" s="21">
        <f t="shared" si="5"/>
        <v>2488.12</v>
      </c>
      <c r="I69" s="21">
        <v>2488.12</v>
      </c>
      <c r="J69" s="16" t="s">
        <v>118</v>
      </c>
      <c r="L69" s="25"/>
    </row>
    <row r="70" s="1" customFormat="1" ht="20" customHeight="1" spans="1:12">
      <c r="A70" s="16">
        <f t="shared" si="8"/>
        <v>64</v>
      </c>
      <c r="B70" s="16" t="s">
        <v>106</v>
      </c>
      <c r="C70" s="18">
        <v>45471</v>
      </c>
      <c r="D70" s="16" t="s">
        <v>119</v>
      </c>
      <c r="E70" s="16">
        <v>7187289</v>
      </c>
      <c r="F70" s="19"/>
      <c r="G70" s="20">
        <v>1</v>
      </c>
      <c r="H70" s="21">
        <f t="shared" si="5"/>
        <v>572.73</v>
      </c>
      <c r="I70" s="21">
        <v>572.73</v>
      </c>
      <c r="J70" s="16" t="s">
        <v>118</v>
      </c>
      <c r="L70" s="25"/>
    </row>
    <row r="71" s="1" customFormat="1" ht="20" customHeight="1" spans="1:12">
      <c r="A71" s="16">
        <f t="shared" si="8"/>
        <v>65</v>
      </c>
      <c r="B71" s="16" t="s">
        <v>106</v>
      </c>
      <c r="C71" s="18">
        <v>45471</v>
      </c>
      <c r="D71" s="16" t="s">
        <v>120</v>
      </c>
      <c r="E71" s="16">
        <v>5501350</v>
      </c>
      <c r="F71" s="19"/>
      <c r="G71" s="20">
        <v>1</v>
      </c>
      <c r="H71" s="21">
        <f t="shared" si="5"/>
        <v>319.04</v>
      </c>
      <c r="I71" s="21">
        <v>319.04</v>
      </c>
      <c r="J71" s="16" t="s">
        <v>121</v>
      </c>
      <c r="L71" s="25"/>
    </row>
    <row r="72" s="1" customFormat="1" ht="20" customHeight="1" spans="1:12">
      <c r="A72" s="16">
        <f t="shared" si="8"/>
        <v>66</v>
      </c>
      <c r="B72" s="16" t="s">
        <v>106</v>
      </c>
      <c r="C72" s="18">
        <v>45471</v>
      </c>
      <c r="D72" s="16" t="s">
        <v>122</v>
      </c>
      <c r="E72" s="16">
        <v>3382500</v>
      </c>
      <c r="F72" s="19"/>
      <c r="G72" s="19">
        <v>3</v>
      </c>
      <c r="H72" s="21">
        <f t="shared" si="5"/>
        <v>8287.54</v>
      </c>
      <c r="I72" s="21">
        <v>24862.62</v>
      </c>
      <c r="J72" s="16" t="s">
        <v>123</v>
      </c>
      <c r="L72" s="25"/>
    </row>
    <row r="73" s="1" customFormat="1" ht="20" customHeight="1" spans="1:12">
      <c r="A73" s="16">
        <f t="shared" si="8"/>
        <v>67</v>
      </c>
      <c r="B73" s="16" t="s">
        <v>106</v>
      </c>
      <c r="C73" s="18">
        <v>45471</v>
      </c>
      <c r="D73" s="16" t="s">
        <v>124</v>
      </c>
      <c r="E73" s="16">
        <v>4318000</v>
      </c>
      <c r="F73" s="19"/>
      <c r="G73" s="20">
        <v>1</v>
      </c>
      <c r="H73" s="21">
        <f t="shared" ref="H73:H102" si="9">+I73/G73</f>
        <v>226.66</v>
      </c>
      <c r="I73" s="21">
        <v>226.66</v>
      </c>
      <c r="J73" s="16" t="s">
        <v>125</v>
      </c>
      <c r="L73" s="25"/>
    </row>
    <row r="74" s="1" customFormat="1" ht="20" customHeight="1" spans="1:12">
      <c r="A74" s="16">
        <f t="shared" si="8"/>
        <v>68</v>
      </c>
      <c r="B74" s="16" t="s">
        <v>106</v>
      </c>
      <c r="C74" s="18">
        <v>45471</v>
      </c>
      <c r="D74" s="16" t="s">
        <v>126</v>
      </c>
      <c r="E74" s="16">
        <v>7187805</v>
      </c>
      <c r="F74" s="19"/>
      <c r="G74" s="20">
        <v>1</v>
      </c>
      <c r="H74" s="21">
        <f t="shared" si="9"/>
        <v>2470.23</v>
      </c>
      <c r="I74" s="21">
        <v>2470.23</v>
      </c>
      <c r="J74" s="16" t="s">
        <v>71</v>
      </c>
      <c r="L74" s="25"/>
    </row>
    <row r="75" s="1" customFormat="1" ht="20" customHeight="1" spans="1:12">
      <c r="A75" s="16">
        <f t="shared" si="8"/>
        <v>69</v>
      </c>
      <c r="B75" s="16" t="s">
        <v>106</v>
      </c>
      <c r="C75" s="18">
        <v>45474</v>
      </c>
      <c r="D75" s="16" t="s">
        <v>65</v>
      </c>
      <c r="E75" s="16">
        <v>4580000</v>
      </c>
      <c r="F75" s="19"/>
      <c r="G75" s="19">
        <v>1</v>
      </c>
      <c r="H75" s="21">
        <f t="shared" si="9"/>
        <v>31.05</v>
      </c>
      <c r="I75" s="21">
        <v>31.05</v>
      </c>
      <c r="J75" s="16" t="s">
        <v>71</v>
      </c>
      <c r="L75" s="25"/>
    </row>
    <row r="76" s="1" customFormat="1" ht="20" customHeight="1" spans="1:12">
      <c r="A76" s="16">
        <f t="shared" si="8"/>
        <v>70</v>
      </c>
      <c r="B76" s="16" t="s">
        <v>127</v>
      </c>
      <c r="C76" s="18">
        <v>45474</v>
      </c>
      <c r="D76" s="16" t="s">
        <v>128</v>
      </c>
      <c r="E76" s="16">
        <v>3305540</v>
      </c>
      <c r="F76" s="19"/>
      <c r="G76" s="19">
        <v>4</v>
      </c>
      <c r="H76" s="21">
        <f t="shared" si="9"/>
        <v>10608.67</v>
      </c>
      <c r="I76" s="21">
        <v>42434.68</v>
      </c>
      <c r="J76" s="16" t="s">
        <v>129</v>
      </c>
      <c r="L76" s="25"/>
    </row>
    <row r="77" s="1" customFormat="1" ht="20" customHeight="1" spans="1:12">
      <c r="A77" s="16">
        <f t="shared" si="8"/>
        <v>71</v>
      </c>
      <c r="B77" s="16" t="s">
        <v>127</v>
      </c>
      <c r="C77" s="18">
        <v>45474</v>
      </c>
      <c r="D77" s="16" t="s">
        <v>130</v>
      </c>
      <c r="E77" s="16">
        <v>9342210</v>
      </c>
      <c r="F77" s="19"/>
      <c r="G77" s="20">
        <v>10</v>
      </c>
      <c r="H77" s="21">
        <f t="shared" si="9"/>
        <v>86.38</v>
      </c>
      <c r="I77" s="21">
        <v>863.8</v>
      </c>
      <c r="J77" s="16" t="s">
        <v>131</v>
      </c>
      <c r="L77" s="25"/>
    </row>
    <row r="78" s="1" customFormat="1" ht="20" customHeight="1" spans="1:12">
      <c r="A78" s="16">
        <f t="shared" ref="A78:A87" si="10">ROW()-6</f>
        <v>72</v>
      </c>
      <c r="B78" s="16" t="s">
        <v>127</v>
      </c>
      <c r="C78" s="18">
        <v>45474</v>
      </c>
      <c r="D78" s="16" t="s">
        <v>132</v>
      </c>
      <c r="E78" s="16">
        <v>3451500</v>
      </c>
      <c r="F78" s="19"/>
      <c r="G78" s="19">
        <v>1</v>
      </c>
      <c r="H78" s="21">
        <f t="shared" si="9"/>
        <v>59.88</v>
      </c>
      <c r="I78" s="21">
        <v>59.88</v>
      </c>
      <c r="J78" s="16" t="s">
        <v>133</v>
      </c>
      <c r="L78" s="25"/>
    </row>
    <row r="79" s="1" customFormat="1" ht="20" customHeight="1" spans="1:12">
      <c r="A79" s="16">
        <f t="shared" si="10"/>
        <v>73</v>
      </c>
      <c r="B79" s="16" t="s">
        <v>127</v>
      </c>
      <c r="C79" s="18">
        <v>45474</v>
      </c>
      <c r="D79" s="16" t="s">
        <v>134</v>
      </c>
      <c r="E79" s="16">
        <v>3240200</v>
      </c>
      <c r="F79" s="19"/>
      <c r="G79" s="19">
        <v>30</v>
      </c>
      <c r="H79" s="21">
        <f t="shared" si="9"/>
        <v>147.97</v>
      </c>
      <c r="I79" s="21">
        <v>4439.1</v>
      </c>
      <c r="J79" s="16" t="s">
        <v>135</v>
      </c>
      <c r="L79" s="25"/>
    </row>
    <row r="80" s="1" customFormat="1" ht="20" customHeight="1" spans="1:12">
      <c r="A80" s="16">
        <f t="shared" si="10"/>
        <v>74</v>
      </c>
      <c r="B80" s="16" t="s">
        <v>127</v>
      </c>
      <c r="C80" s="18">
        <v>45474</v>
      </c>
      <c r="D80" s="16" t="s">
        <v>136</v>
      </c>
      <c r="E80" s="16">
        <v>3305500</v>
      </c>
      <c r="F80" s="19"/>
      <c r="G80" s="19">
        <v>2</v>
      </c>
      <c r="H80" s="21">
        <f t="shared" si="9"/>
        <v>7857.11</v>
      </c>
      <c r="I80" s="21">
        <v>15714.22</v>
      </c>
      <c r="J80" s="16" t="s">
        <v>129</v>
      </c>
      <c r="L80" s="25"/>
    </row>
    <row r="81" s="1" customFormat="1" ht="20" customHeight="1" spans="1:12">
      <c r="A81" s="16">
        <f t="shared" si="10"/>
        <v>75</v>
      </c>
      <c r="B81" s="16" t="s">
        <v>127</v>
      </c>
      <c r="C81" s="18">
        <v>45474</v>
      </c>
      <c r="D81" s="16" t="s">
        <v>137</v>
      </c>
      <c r="E81" s="16">
        <v>4911000</v>
      </c>
      <c r="F81" s="19"/>
      <c r="G81" s="19">
        <v>2</v>
      </c>
      <c r="H81" s="21">
        <f t="shared" si="9"/>
        <v>57.08</v>
      </c>
      <c r="I81" s="21">
        <v>114.16</v>
      </c>
      <c r="J81" s="16" t="s">
        <v>138</v>
      </c>
      <c r="L81" s="25"/>
    </row>
    <row r="82" s="1" customFormat="1" ht="20" customHeight="1" spans="1:12">
      <c r="A82" s="16">
        <f t="shared" si="10"/>
        <v>76</v>
      </c>
      <c r="B82" s="16" t="s">
        <v>127</v>
      </c>
      <c r="C82" s="18">
        <v>45474</v>
      </c>
      <c r="D82" s="16" t="s">
        <v>139</v>
      </c>
      <c r="E82" s="16">
        <v>9340000</v>
      </c>
      <c r="F82" s="19"/>
      <c r="G82" s="19">
        <v>15</v>
      </c>
      <c r="H82" s="21">
        <f t="shared" si="9"/>
        <v>191.82</v>
      </c>
      <c r="I82" s="21">
        <v>2877.3</v>
      </c>
      <c r="J82" s="16" t="s">
        <v>131</v>
      </c>
      <c r="L82" s="25"/>
    </row>
    <row r="83" s="1" customFormat="1" ht="20" customHeight="1" spans="1:12">
      <c r="A83" s="16">
        <f t="shared" si="10"/>
        <v>77</v>
      </c>
      <c r="B83" s="16" t="s">
        <v>127</v>
      </c>
      <c r="C83" s="18">
        <v>45474</v>
      </c>
      <c r="D83" s="16" t="s">
        <v>134</v>
      </c>
      <c r="E83" s="16">
        <v>3240200</v>
      </c>
      <c r="F83" s="19"/>
      <c r="G83" s="20">
        <v>6</v>
      </c>
      <c r="H83" s="21">
        <f t="shared" si="9"/>
        <v>147.97</v>
      </c>
      <c r="I83" s="21">
        <v>887.82</v>
      </c>
      <c r="J83" s="16" t="s">
        <v>140</v>
      </c>
      <c r="L83" s="25"/>
    </row>
    <row r="84" s="1" customFormat="1" ht="20" customHeight="1" spans="1:12">
      <c r="A84" s="16">
        <f t="shared" si="10"/>
        <v>78</v>
      </c>
      <c r="B84" s="16" t="s">
        <v>127</v>
      </c>
      <c r="C84" s="18">
        <v>45477</v>
      </c>
      <c r="D84" s="16" t="s">
        <v>134</v>
      </c>
      <c r="E84" s="16">
        <v>3240200</v>
      </c>
      <c r="F84" s="19"/>
      <c r="G84" s="20">
        <v>1</v>
      </c>
      <c r="H84" s="21">
        <f t="shared" si="9"/>
        <v>147.97</v>
      </c>
      <c r="I84" s="21">
        <v>147.97</v>
      </c>
      <c r="J84" s="16" t="s">
        <v>141</v>
      </c>
      <c r="L84" s="25"/>
    </row>
    <row r="85" s="1" customFormat="1" ht="20" customHeight="1" spans="1:12">
      <c r="A85" s="16">
        <f t="shared" si="10"/>
        <v>79</v>
      </c>
      <c r="B85" s="16" t="s">
        <v>127</v>
      </c>
      <c r="C85" s="18">
        <v>45477</v>
      </c>
      <c r="D85" s="16" t="s">
        <v>142</v>
      </c>
      <c r="E85" s="16">
        <v>1045500</v>
      </c>
      <c r="F85" s="19"/>
      <c r="G85" s="19">
        <v>1</v>
      </c>
      <c r="H85" s="21">
        <f t="shared" si="9"/>
        <v>529.33</v>
      </c>
      <c r="I85" s="21">
        <v>529.33</v>
      </c>
      <c r="J85" s="16" t="s">
        <v>143</v>
      </c>
      <c r="L85" s="25"/>
    </row>
    <row r="86" s="1" customFormat="1" ht="20" customHeight="1" spans="1:12">
      <c r="A86" s="16">
        <f t="shared" si="10"/>
        <v>80</v>
      </c>
      <c r="B86" s="16" t="s">
        <v>127</v>
      </c>
      <c r="C86" s="18">
        <v>45477</v>
      </c>
      <c r="D86" s="16" t="s">
        <v>144</v>
      </c>
      <c r="E86" s="16">
        <v>1517510</v>
      </c>
      <c r="F86" s="19"/>
      <c r="G86" s="20">
        <v>1</v>
      </c>
      <c r="H86" s="21">
        <f t="shared" si="9"/>
        <v>215.19</v>
      </c>
      <c r="I86" s="21">
        <v>215.19</v>
      </c>
      <c r="J86" s="16" t="s">
        <v>143</v>
      </c>
      <c r="L86" s="25"/>
    </row>
    <row r="87" s="1" customFormat="1" ht="20" customHeight="1" spans="1:12">
      <c r="A87" s="16">
        <f t="shared" si="10"/>
        <v>81</v>
      </c>
      <c r="B87" s="16" t="s">
        <v>127</v>
      </c>
      <c r="C87" s="18">
        <v>45477</v>
      </c>
      <c r="D87" s="16" t="s">
        <v>145</v>
      </c>
      <c r="E87" s="16">
        <v>3201300</v>
      </c>
      <c r="F87" s="19"/>
      <c r="G87" s="27">
        <v>4</v>
      </c>
      <c r="H87" s="21">
        <f t="shared" si="9"/>
        <v>5801.55</v>
      </c>
      <c r="I87" s="21">
        <v>23206.2</v>
      </c>
      <c r="J87" s="16" t="s">
        <v>71</v>
      </c>
      <c r="L87" s="25"/>
    </row>
    <row r="88" s="1" customFormat="1" ht="20" customHeight="1" spans="1:12">
      <c r="A88" s="16">
        <f t="shared" ref="A88:A97" si="11">ROW()-6</f>
        <v>82</v>
      </c>
      <c r="B88" s="16" t="s">
        <v>127</v>
      </c>
      <c r="C88" s="18">
        <v>45478</v>
      </c>
      <c r="D88" s="16" t="s">
        <v>146</v>
      </c>
      <c r="E88" s="16">
        <v>3373100</v>
      </c>
      <c r="F88" s="19"/>
      <c r="G88" s="28">
        <v>1</v>
      </c>
      <c r="H88" s="21">
        <f t="shared" si="9"/>
        <v>5228.53</v>
      </c>
      <c r="I88" s="21">
        <v>5228.53</v>
      </c>
      <c r="J88" s="16" t="s">
        <v>71</v>
      </c>
      <c r="L88" s="25"/>
    </row>
    <row r="89" s="1" customFormat="1" ht="20" customHeight="1" spans="1:12">
      <c r="A89" s="16">
        <f t="shared" si="11"/>
        <v>83</v>
      </c>
      <c r="B89" s="16" t="s">
        <v>127</v>
      </c>
      <c r="C89" s="18">
        <v>45478</v>
      </c>
      <c r="D89" s="16" t="s">
        <v>75</v>
      </c>
      <c r="E89" s="16">
        <v>4000250</v>
      </c>
      <c r="F89" s="19"/>
      <c r="G89" s="28">
        <v>2</v>
      </c>
      <c r="H89" s="21">
        <v>1830.5</v>
      </c>
      <c r="I89" s="21">
        <v>3661</v>
      </c>
      <c r="J89" s="16" t="s">
        <v>147</v>
      </c>
      <c r="K89" s="12" t="s">
        <v>148</v>
      </c>
      <c r="L89" s="25"/>
    </row>
    <row r="90" s="1" customFormat="1" ht="20" customHeight="1" spans="1:12">
      <c r="A90" s="16">
        <f t="shared" si="11"/>
        <v>84</v>
      </c>
      <c r="B90" s="16" t="s">
        <v>127</v>
      </c>
      <c r="C90" s="18">
        <v>45474</v>
      </c>
      <c r="D90" s="16" t="s">
        <v>149</v>
      </c>
      <c r="E90" s="16">
        <v>2563500</v>
      </c>
      <c r="F90" s="19"/>
      <c r="G90" s="19">
        <v>1</v>
      </c>
      <c r="H90" s="21">
        <f t="shared" si="9"/>
        <v>314.34</v>
      </c>
      <c r="I90" s="21">
        <v>314.34</v>
      </c>
      <c r="J90" s="16" t="s">
        <v>150</v>
      </c>
      <c r="L90" s="25"/>
    </row>
    <row r="91" s="1" customFormat="1" ht="20" customHeight="1" spans="1:12">
      <c r="A91" s="16">
        <f t="shared" si="11"/>
        <v>85</v>
      </c>
      <c r="B91" s="16" t="s">
        <v>151</v>
      </c>
      <c r="C91" s="18">
        <v>45474</v>
      </c>
      <c r="D91" s="16" t="s">
        <v>152</v>
      </c>
      <c r="E91" s="16">
        <v>3243200</v>
      </c>
      <c r="F91" s="19"/>
      <c r="G91" s="20">
        <v>50</v>
      </c>
      <c r="H91" s="21">
        <f t="shared" si="9"/>
        <v>170.1892</v>
      </c>
      <c r="I91" s="21">
        <v>8509.46</v>
      </c>
      <c r="J91" s="16"/>
      <c r="K91" s="12" t="s">
        <v>153</v>
      </c>
      <c r="L91" s="25"/>
    </row>
    <row r="92" s="1" customFormat="1" ht="20" customHeight="1" spans="1:12">
      <c r="A92" s="16">
        <f t="shared" si="11"/>
        <v>86</v>
      </c>
      <c r="B92" s="16" t="s">
        <v>151</v>
      </c>
      <c r="C92" s="18">
        <v>45474</v>
      </c>
      <c r="D92" s="16" t="s">
        <v>154</v>
      </c>
      <c r="E92" s="16">
        <v>3240124</v>
      </c>
      <c r="F92" s="19"/>
      <c r="G92" s="19">
        <v>6</v>
      </c>
      <c r="H92" s="21">
        <f t="shared" si="9"/>
        <v>899.13</v>
      </c>
      <c r="I92" s="21">
        <v>5394.78</v>
      </c>
      <c r="J92" s="16" t="s">
        <v>38</v>
      </c>
      <c r="K92" s="12" t="s">
        <v>155</v>
      </c>
      <c r="L92" s="25"/>
    </row>
    <row r="93" s="1" customFormat="1" ht="20" customHeight="1" spans="1:12">
      <c r="A93" s="16">
        <f t="shared" si="11"/>
        <v>87</v>
      </c>
      <c r="B93" s="16" t="s">
        <v>151</v>
      </c>
      <c r="C93" s="18">
        <v>45482</v>
      </c>
      <c r="D93" s="16" t="s">
        <v>134</v>
      </c>
      <c r="E93" s="16">
        <v>3240200</v>
      </c>
      <c r="F93" s="19"/>
      <c r="G93" s="19">
        <v>50</v>
      </c>
      <c r="H93" s="21">
        <f t="shared" si="9"/>
        <v>145.78</v>
      </c>
      <c r="I93" s="21">
        <v>7289</v>
      </c>
      <c r="J93" s="23"/>
      <c r="K93" s="12" t="s">
        <v>153</v>
      </c>
      <c r="L93" s="25"/>
    </row>
    <row r="94" s="1" customFormat="1" ht="20" customHeight="1" spans="1:12">
      <c r="A94" s="16">
        <f t="shared" si="11"/>
        <v>88</v>
      </c>
      <c r="B94" s="16" t="s">
        <v>151</v>
      </c>
      <c r="C94" s="18">
        <v>45482</v>
      </c>
      <c r="D94" s="16" t="s">
        <v>156</v>
      </c>
      <c r="E94" s="16">
        <v>2469000</v>
      </c>
      <c r="F94" s="19"/>
      <c r="G94" s="19">
        <v>8</v>
      </c>
      <c r="H94" s="21">
        <f t="shared" si="9"/>
        <v>95.14</v>
      </c>
      <c r="I94" s="21">
        <v>761.12</v>
      </c>
      <c r="J94" s="16" t="s">
        <v>157</v>
      </c>
      <c r="L94" s="25"/>
    </row>
    <row r="95" s="1" customFormat="1" ht="20" customHeight="1" spans="1:12">
      <c r="A95" s="16">
        <f t="shared" si="11"/>
        <v>89</v>
      </c>
      <c r="B95" s="16" t="s">
        <v>151</v>
      </c>
      <c r="C95" s="18">
        <v>45490</v>
      </c>
      <c r="D95" s="16" t="s">
        <v>158</v>
      </c>
      <c r="E95" s="16">
        <v>8611070</v>
      </c>
      <c r="F95" s="19"/>
      <c r="G95" s="20">
        <v>8</v>
      </c>
      <c r="H95" s="21">
        <f t="shared" si="9"/>
        <v>221.08</v>
      </c>
      <c r="I95" s="21">
        <v>1768.64</v>
      </c>
      <c r="J95" s="16" t="s">
        <v>157</v>
      </c>
      <c r="L95" s="25"/>
    </row>
    <row r="96" s="1" customFormat="1" ht="20" customHeight="1" spans="1:12">
      <c r="A96" s="16">
        <f t="shared" si="11"/>
        <v>90</v>
      </c>
      <c r="B96" s="16" t="s">
        <v>151</v>
      </c>
      <c r="C96" s="18">
        <v>45478</v>
      </c>
      <c r="D96" s="16" t="s">
        <v>159</v>
      </c>
      <c r="E96" s="16">
        <v>8601000</v>
      </c>
      <c r="F96" s="19"/>
      <c r="G96" s="20">
        <v>1</v>
      </c>
      <c r="H96" s="21">
        <f t="shared" si="9"/>
        <v>305.95</v>
      </c>
      <c r="I96" s="21">
        <v>305.95</v>
      </c>
      <c r="J96" s="16" t="s">
        <v>160</v>
      </c>
      <c r="L96" s="25"/>
    </row>
    <row r="97" s="1" customFormat="1" ht="20" customHeight="1" spans="1:12">
      <c r="A97" s="16">
        <f t="shared" si="11"/>
        <v>91</v>
      </c>
      <c r="B97" s="16" t="s">
        <v>151</v>
      </c>
      <c r="C97" s="18">
        <v>45478</v>
      </c>
      <c r="D97" s="16" t="s">
        <v>161</v>
      </c>
      <c r="E97" s="16">
        <v>2379800</v>
      </c>
      <c r="F97" s="19"/>
      <c r="G97" s="20">
        <v>1</v>
      </c>
      <c r="H97" s="21">
        <f t="shared" si="9"/>
        <v>2543.65</v>
      </c>
      <c r="I97" s="21">
        <v>2543.65</v>
      </c>
      <c r="J97" s="16" t="s">
        <v>162</v>
      </c>
      <c r="L97" s="25"/>
    </row>
    <row r="98" s="1" customFormat="1" ht="20" customHeight="1" spans="1:12">
      <c r="A98" s="16">
        <f t="shared" ref="A98:A107" si="12">ROW()-6</f>
        <v>92</v>
      </c>
      <c r="B98" s="16" t="s">
        <v>151</v>
      </c>
      <c r="C98" s="18">
        <v>45482</v>
      </c>
      <c r="D98" s="16" t="s">
        <v>50</v>
      </c>
      <c r="E98" s="16">
        <v>2092200</v>
      </c>
      <c r="F98" s="19"/>
      <c r="G98" s="19">
        <v>10</v>
      </c>
      <c r="H98" s="21">
        <f t="shared" si="9"/>
        <v>135.25</v>
      </c>
      <c r="I98" s="21">
        <v>1352.5</v>
      </c>
      <c r="J98" s="16" t="s">
        <v>163</v>
      </c>
      <c r="L98" s="25"/>
    </row>
    <row r="99" s="1" customFormat="1" ht="20" customHeight="1" spans="1:12">
      <c r="A99" s="16">
        <f t="shared" si="12"/>
        <v>93</v>
      </c>
      <c r="B99" s="16" t="s">
        <v>151</v>
      </c>
      <c r="C99" s="18">
        <v>45482</v>
      </c>
      <c r="D99" s="16" t="s">
        <v>164</v>
      </c>
      <c r="E99" s="16">
        <v>9340010</v>
      </c>
      <c r="F99" s="19"/>
      <c r="G99" s="19">
        <v>1</v>
      </c>
      <c r="H99" s="21">
        <f t="shared" si="9"/>
        <v>238.88</v>
      </c>
      <c r="I99" s="21">
        <v>238.88</v>
      </c>
      <c r="J99" s="16" t="s">
        <v>165</v>
      </c>
      <c r="L99" s="25"/>
    </row>
    <row r="100" s="1" customFormat="1" ht="20" customHeight="1" spans="1:12">
      <c r="A100" s="16">
        <f t="shared" si="12"/>
        <v>94</v>
      </c>
      <c r="B100" s="16" t="s">
        <v>151</v>
      </c>
      <c r="C100" s="18">
        <v>45491</v>
      </c>
      <c r="D100" s="16" t="s">
        <v>166</v>
      </c>
      <c r="E100" s="16">
        <v>4316000</v>
      </c>
      <c r="F100" s="19"/>
      <c r="G100" s="19">
        <v>1</v>
      </c>
      <c r="H100" s="21">
        <f t="shared" si="9"/>
        <v>222</v>
      </c>
      <c r="I100" s="21">
        <v>222</v>
      </c>
      <c r="J100" s="16" t="s">
        <v>165</v>
      </c>
      <c r="L100" s="25"/>
    </row>
    <row r="101" s="1" customFormat="1" ht="20" customHeight="1" spans="1:12">
      <c r="A101" s="16">
        <f t="shared" si="12"/>
        <v>95</v>
      </c>
      <c r="B101" s="16" t="s">
        <v>151</v>
      </c>
      <c r="C101" s="18">
        <v>45481</v>
      </c>
      <c r="D101" s="16" t="s">
        <v>167</v>
      </c>
      <c r="E101" s="16">
        <v>2513000</v>
      </c>
      <c r="F101" s="19"/>
      <c r="G101" s="19">
        <v>1</v>
      </c>
      <c r="H101" s="21">
        <f t="shared" si="9"/>
        <v>78.2</v>
      </c>
      <c r="I101" s="21">
        <v>78.2</v>
      </c>
      <c r="J101" s="16" t="s">
        <v>168</v>
      </c>
      <c r="L101" s="25"/>
    </row>
    <row r="102" s="1" customFormat="1" ht="20" customHeight="1" spans="1:12">
      <c r="A102" s="16">
        <f t="shared" si="12"/>
        <v>96</v>
      </c>
      <c r="B102" s="29" t="s">
        <v>151</v>
      </c>
      <c r="C102" s="18">
        <v>45483</v>
      </c>
      <c r="D102" s="16" t="s">
        <v>169</v>
      </c>
      <c r="E102" s="16">
        <v>1003600</v>
      </c>
      <c r="F102" s="19"/>
      <c r="G102" s="19">
        <v>14</v>
      </c>
      <c r="H102" s="21">
        <f t="shared" si="9"/>
        <v>1389.67964285714</v>
      </c>
      <c r="I102" s="21">
        <v>19455.515</v>
      </c>
      <c r="J102" s="16" t="s">
        <v>170</v>
      </c>
      <c r="L102" s="25"/>
    </row>
    <row r="103" s="1" customFormat="1" ht="20" customHeight="1" spans="1:12">
      <c r="A103" s="16">
        <f t="shared" si="12"/>
        <v>97</v>
      </c>
      <c r="B103" s="29" t="s">
        <v>171</v>
      </c>
      <c r="C103" s="18">
        <v>45483</v>
      </c>
      <c r="D103" s="16" t="s">
        <v>172</v>
      </c>
      <c r="E103" s="16">
        <v>9340110</v>
      </c>
      <c r="F103" s="19"/>
      <c r="G103" s="19">
        <v>6</v>
      </c>
      <c r="H103" s="21">
        <f t="shared" ref="H103:H126" si="13">+I103/G103</f>
        <v>202.525</v>
      </c>
      <c r="I103" s="21">
        <v>1215.15</v>
      </c>
      <c r="J103" s="16" t="s">
        <v>173</v>
      </c>
      <c r="L103" s="25"/>
    </row>
    <row r="104" s="1" customFormat="1" ht="20" customHeight="1" spans="1:12">
      <c r="A104" s="16">
        <f t="shared" si="12"/>
        <v>98</v>
      </c>
      <c r="B104" s="29" t="s">
        <v>171</v>
      </c>
      <c r="C104" s="18">
        <v>45483</v>
      </c>
      <c r="D104" s="16" t="s">
        <v>174</v>
      </c>
      <c r="E104" s="16">
        <v>2433000</v>
      </c>
      <c r="F104" s="19"/>
      <c r="G104" s="20">
        <v>14</v>
      </c>
      <c r="H104" s="21">
        <f t="shared" si="13"/>
        <v>203.345357142857</v>
      </c>
      <c r="I104" s="21">
        <v>2846.835</v>
      </c>
      <c r="J104" s="16" t="s">
        <v>175</v>
      </c>
      <c r="L104" s="25"/>
    </row>
    <row r="105" s="1" customFormat="1" ht="20" customHeight="1" spans="1:12">
      <c r="A105" s="16">
        <f t="shared" si="12"/>
        <v>99</v>
      </c>
      <c r="B105" s="29" t="s">
        <v>171</v>
      </c>
      <c r="C105" s="18">
        <v>45483</v>
      </c>
      <c r="D105" s="16" t="s">
        <v>176</v>
      </c>
      <c r="E105" s="16">
        <v>1194325</v>
      </c>
      <c r="F105" s="19"/>
      <c r="G105" s="19">
        <v>1</v>
      </c>
      <c r="H105" s="21">
        <f t="shared" si="13"/>
        <v>3559.51</v>
      </c>
      <c r="I105" s="21">
        <v>3559.51</v>
      </c>
      <c r="J105" s="16" t="s">
        <v>71</v>
      </c>
      <c r="L105" s="25"/>
    </row>
    <row r="106" s="1" customFormat="1" ht="20" customHeight="1" spans="1:12">
      <c r="A106" s="16">
        <f t="shared" si="12"/>
        <v>100</v>
      </c>
      <c r="B106" s="29" t="s">
        <v>171</v>
      </c>
      <c r="C106" s="18">
        <v>45491</v>
      </c>
      <c r="D106" s="16" t="s">
        <v>139</v>
      </c>
      <c r="E106" s="16">
        <v>9340000</v>
      </c>
      <c r="F106" s="19"/>
      <c r="G106" s="19">
        <v>2</v>
      </c>
      <c r="H106" s="21">
        <f t="shared" si="13"/>
        <v>191.8125</v>
      </c>
      <c r="I106" s="21">
        <v>383.625</v>
      </c>
      <c r="J106" s="16" t="s">
        <v>177</v>
      </c>
      <c r="L106" s="25"/>
    </row>
    <row r="107" s="1" customFormat="1" ht="20" customHeight="1" spans="1:12">
      <c r="A107" s="16">
        <f t="shared" si="12"/>
        <v>101</v>
      </c>
      <c r="B107" s="29" t="s">
        <v>171</v>
      </c>
      <c r="C107" s="18">
        <v>45491</v>
      </c>
      <c r="D107" s="16" t="s">
        <v>178</v>
      </c>
      <c r="E107" s="16">
        <v>3321107</v>
      </c>
      <c r="F107" s="19"/>
      <c r="G107" s="19">
        <v>2</v>
      </c>
      <c r="H107" s="21">
        <f t="shared" si="13"/>
        <v>224.3375</v>
      </c>
      <c r="I107" s="21">
        <v>448.675</v>
      </c>
      <c r="J107" s="16" t="s">
        <v>179</v>
      </c>
      <c r="L107" s="25"/>
    </row>
    <row r="108" s="1" customFormat="1" ht="20" customHeight="1" spans="1:12">
      <c r="A108" s="16">
        <f t="shared" ref="A108:A117" si="14">ROW()-6</f>
        <v>102</v>
      </c>
      <c r="B108" s="29" t="s">
        <v>171</v>
      </c>
      <c r="C108" s="18">
        <v>45483</v>
      </c>
      <c r="D108" s="16" t="s">
        <v>180</v>
      </c>
      <c r="E108" s="16">
        <v>3321207</v>
      </c>
      <c r="F108" s="19"/>
      <c r="G108" s="19">
        <v>2</v>
      </c>
      <c r="H108" s="21">
        <f t="shared" si="13"/>
        <v>57.36</v>
      </c>
      <c r="I108" s="21">
        <v>114.72</v>
      </c>
      <c r="J108" s="16" t="s">
        <v>179</v>
      </c>
      <c r="L108" s="25"/>
    </row>
    <row r="109" s="1" customFormat="1" ht="20" customHeight="1" spans="1:12">
      <c r="A109" s="16">
        <f t="shared" si="14"/>
        <v>103</v>
      </c>
      <c r="B109" s="29" t="s">
        <v>171</v>
      </c>
      <c r="C109" s="18">
        <v>45483</v>
      </c>
      <c r="D109" s="16" t="s">
        <v>181</v>
      </c>
      <c r="E109" s="16">
        <v>9344520</v>
      </c>
      <c r="F109" s="19"/>
      <c r="G109" s="20">
        <v>1</v>
      </c>
      <c r="H109" s="21">
        <f t="shared" si="13"/>
        <v>32.46</v>
      </c>
      <c r="I109" s="21">
        <v>32.46</v>
      </c>
      <c r="J109" s="16" t="s">
        <v>182</v>
      </c>
      <c r="L109" s="25"/>
    </row>
    <row r="110" s="1" customFormat="1" ht="20" customHeight="1" spans="1:12">
      <c r="A110" s="16">
        <f t="shared" si="14"/>
        <v>104</v>
      </c>
      <c r="B110" s="29" t="s">
        <v>171</v>
      </c>
      <c r="C110" s="18">
        <v>45483</v>
      </c>
      <c r="D110" s="16" t="s">
        <v>183</v>
      </c>
      <c r="E110" s="16">
        <v>9343010</v>
      </c>
      <c r="F110" s="19"/>
      <c r="G110" s="20">
        <v>2</v>
      </c>
      <c r="H110" s="21">
        <f t="shared" si="13"/>
        <v>354.415</v>
      </c>
      <c r="I110" s="21">
        <v>708.83</v>
      </c>
      <c r="J110" s="16" t="s">
        <v>182</v>
      </c>
      <c r="L110" s="25"/>
    </row>
    <row r="111" s="1" customFormat="1" ht="20" customHeight="1" spans="1:12">
      <c r="A111" s="16">
        <f t="shared" si="14"/>
        <v>105</v>
      </c>
      <c r="B111" s="29" t="s">
        <v>171</v>
      </c>
      <c r="C111" s="18">
        <v>45483</v>
      </c>
      <c r="D111" s="16" t="s">
        <v>184</v>
      </c>
      <c r="E111" s="16">
        <v>1590000</v>
      </c>
      <c r="F111" s="19"/>
      <c r="G111" s="19">
        <v>12</v>
      </c>
      <c r="H111" s="21">
        <f t="shared" si="13"/>
        <v>33.9566666666667</v>
      </c>
      <c r="I111" s="21">
        <v>407.48</v>
      </c>
      <c r="J111" s="16" t="s">
        <v>185</v>
      </c>
      <c r="L111" s="25"/>
    </row>
    <row r="112" s="1" customFormat="1" ht="20" customHeight="1" spans="1:12">
      <c r="A112" s="16">
        <f t="shared" si="14"/>
        <v>106</v>
      </c>
      <c r="B112" s="29" t="s">
        <v>171</v>
      </c>
      <c r="C112" s="18">
        <v>45483</v>
      </c>
      <c r="D112" s="16" t="s">
        <v>186</v>
      </c>
      <c r="E112" s="16">
        <v>1510000</v>
      </c>
      <c r="F112" s="19"/>
      <c r="G112" s="20">
        <v>2</v>
      </c>
      <c r="H112" s="21">
        <f t="shared" si="13"/>
        <v>539.175</v>
      </c>
      <c r="I112" s="21">
        <v>1078.35</v>
      </c>
      <c r="J112" s="16" t="s">
        <v>185</v>
      </c>
      <c r="L112" s="25"/>
    </row>
    <row r="113" s="1" customFormat="1" ht="20" customHeight="1" spans="1:12">
      <c r="A113" s="16">
        <f t="shared" si="14"/>
        <v>107</v>
      </c>
      <c r="B113" s="29" t="s">
        <v>171</v>
      </c>
      <c r="C113" s="18">
        <v>45484</v>
      </c>
      <c r="D113" s="16" t="s">
        <v>187</v>
      </c>
      <c r="E113" s="16">
        <v>1528010</v>
      </c>
      <c r="F113" s="19"/>
      <c r="G113" s="20">
        <v>7</v>
      </c>
      <c r="H113" s="21">
        <f t="shared" si="13"/>
        <v>1144.67142857143</v>
      </c>
      <c r="I113" s="21">
        <v>8012.7</v>
      </c>
      <c r="J113" s="16" t="s">
        <v>185</v>
      </c>
      <c r="L113" s="25"/>
    </row>
    <row r="114" s="1" customFormat="1" ht="20" customHeight="1" spans="1:12">
      <c r="A114" s="16">
        <f t="shared" si="14"/>
        <v>108</v>
      </c>
      <c r="B114" s="29" t="s">
        <v>171</v>
      </c>
      <c r="C114" s="18">
        <v>45483</v>
      </c>
      <c r="D114" s="16" t="s">
        <v>188</v>
      </c>
      <c r="E114" s="16">
        <v>7187286</v>
      </c>
      <c r="F114" s="19"/>
      <c r="G114" s="20">
        <v>1</v>
      </c>
      <c r="H114" s="21">
        <f t="shared" si="13"/>
        <v>2488.12</v>
      </c>
      <c r="I114" s="21">
        <v>2488.12</v>
      </c>
      <c r="J114" s="16" t="s">
        <v>71</v>
      </c>
      <c r="L114" s="25"/>
    </row>
    <row r="115" s="1" customFormat="1" ht="20" customHeight="1" spans="1:12">
      <c r="A115" s="16">
        <f t="shared" si="14"/>
        <v>109</v>
      </c>
      <c r="B115" s="16" t="s">
        <v>171</v>
      </c>
      <c r="C115" s="18">
        <v>45490</v>
      </c>
      <c r="D115" s="16" t="s">
        <v>189</v>
      </c>
      <c r="E115" s="16">
        <v>9344000</v>
      </c>
      <c r="F115" s="19"/>
      <c r="G115" s="19">
        <v>2</v>
      </c>
      <c r="H115" s="21">
        <f t="shared" si="13"/>
        <v>260.3</v>
      </c>
      <c r="I115" s="21">
        <v>520.6</v>
      </c>
      <c r="J115" s="16" t="s">
        <v>71</v>
      </c>
      <c r="L115" s="25"/>
    </row>
    <row r="116" s="1" customFormat="1" ht="20" customHeight="1" spans="1:12">
      <c r="A116" s="16">
        <f t="shared" si="14"/>
        <v>110</v>
      </c>
      <c r="B116" s="16" t="s">
        <v>190</v>
      </c>
      <c r="C116" s="18">
        <v>45490</v>
      </c>
      <c r="D116" s="16" t="s">
        <v>191</v>
      </c>
      <c r="E116" s="16">
        <v>8802080</v>
      </c>
      <c r="F116" s="19"/>
      <c r="G116" s="19">
        <v>2</v>
      </c>
      <c r="H116" s="21">
        <f t="shared" si="13"/>
        <v>214.08</v>
      </c>
      <c r="I116" s="21">
        <v>428.16</v>
      </c>
      <c r="J116" s="16" t="s">
        <v>168</v>
      </c>
      <c r="L116" s="25"/>
    </row>
    <row r="117" s="1" customFormat="1" ht="20" customHeight="1" spans="1:12">
      <c r="A117" s="16">
        <f t="shared" si="14"/>
        <v>111</v>
      </c>
      <c r="B117" s="16" t="s">
        <v>190</v>
      </c>
      <c r="C117" s="18">
        <v>45489</v>
      </c>
      <c r="D117" s="16" t="s">
        <v>192</v>
      </c>
      <c r="E117" s="16">
        <v>3105320</v>
      </c>
      <c r="F117" s="19"/>
      <c r="G117" s="19">
        <v>15</v>
      </c>
      <c r="H117" s="21">
        <f t="shared" si="13"/>
        <v>333.44</v>
      </c>
      <c r="I117" s="21">
        <v>5001.6</v>
      </c>
      <c r="J117" s="16" t="s">
        <v>193</v>
      </c>
      <c r="L117" s="25"/>
    </row>
    <row r="118" s="1" customFormat="1" ht="20" customHeight="1" spans="1:12">
      <c r="A118" s="16">
        <f t="shared" ref="A118:A125" si="15">ROW()-6</f>
        <v>112</v>
      </c>
      <c r="B118" s="16" t="s">
        <v>190</v>
      </c>
      <c r="C118" s="18">
        <v>45489</v>
      </c>
      <c r="D118" s="16" t="s">
        <v>194</v>
      </c>
      <c r="E118" s="16">
        <v>3388100</v>
      </c>
      <c r="F118" s="19"/>
      <c r="G118" s="20">
        <v>12</v>
      </c>
      <c r="H118" s="21">
        <f t="shared" si="13"/>
        <v>193.97</v>
      </c>
      <c r="I118" s="21">
        <v>2327.64</v>
      </c>
      <c r="J118" s="16" t="s">
        <v>71</v>
      </c>
      <c r="L118" s="25"/>
    </row>
    <row r="119" s="1" customFormat="1" ht="20" customHeight="1" spans="1:12">
      <c r="A119" s="16">
        <f t="shared" si="15"/>
        <v>113</v>
      </c>
      <c r="B119" s="16" t="s">
        <v>190</v>
      </c>
      <c r="C119" s="18">
        <v>45489</v>
      </c>
      <c r="D119" s="16" t="s">
        <v>195</v>
      </c>
      <c r="E119" s="16">
        <v>3388101</v>
      </c>
      <c r="F119" s="19"/>
      <c r="G119" s="20">
        <v>12</v>
      </c>
      <c r="H119" s="21">
        <f t="shared" si="13"/>
        <v>36.88</v>
      </c>
      <c r="I119" s="21">
        <v>442.56</v>
      </c>
      <c r="J119" s="16" t="s">
        <v>71</v>
      </c>
      <c r="L119" s="25"/>
    </row>
    <row r="120" s="1" customFormat="1" ht="20" customHeight="1" spans="1:12">
      <c r="A120" s="16">
        <f t="shared" si="15"/>
        <v>114</v>
      </c>
      <c r="B120" s="16" t="s">
        <v>190</v>
      </c>
      <c r="C120" s="18">
        <v>45490</v>
      </c>
      <c r="D120" s="16" t="s">
        <v>65</v>
      </c>
      <c r="E120" s="16">
        <v>4580000</v>
      </c>
      <c r="F120" s="19"/>
      <c r="G120" s="19">
        <v>4</v>
      </c>
      <c r="H120" s="21">
        <f t="shared" si="13"/>
        <v>31.05</v>
      </c>
      <c r="I120" s="21">
        <v>124.2</v>
      </c>
      <c r="J120" s="16" t="s">
        <v>71</v>
      </c>
      <c r="L120" s="25"/>
    </row>
    <row r="121" s="1" customFormat="1" ht="20" customHeight="1" spans="1:12">
      <c r="A121" s="16">
        <f t="shared" si="15"/>
        <v>115</v>
      </c>
      <c r="B121" s="16" t="s">
        <v>196</v>
      </c>
      <c r="C121" s="18">
        <v>45490</v>
      </c>
      <c r="D121" s="16" t="s">
        <v>99</v>
      </c>
      <c r="E121" s="16">
        <v>8602080</v>
      </c>
      <c r="F121" s="19"/>
      <c r="G121" s="19">
        <v>2</v>
      </c>
      <c r="H121" s="21">
        <f t="shared" si="13"/>
        <v>228.53</v>
      </c>
      <c r="I121" s="21">
        <v>457.06</v>
      </c>
      <c r="J121" s="16" t="s">
        <v>168</v>
      </c>
      <c r="L121" s="25"/>
    </row>
    <row r="122" s="1" customFormat="1" ht="20" customHeight="1" spans="1:12">
      <c r="A122" s="16">
        <f t="shared" si="15"/>
        <v>116</v>
      </c>
      <c r="B122" s="16" t="s">
        <v>196</v>
      </c>
      <c r="C122" s="18">
        <v>45490</v>
      </c>
      <c r="D122" s="16" t="s">
        <v>197</v>
      </c>
      <c r="E122" s="16">
        <v>1507000</v>
      </c>
      <c r="F122" s="19"/>
      <c r="G122" s="20">
        <v>2</v>
      </c>
      <c r="H122" s="21">
        <f t="shared" si="13"/>
        <v>383.94</v>
      </c>
      <c r="I122" s="21">
        <v>767.88</v>
      </c>
      <c r="J122" s="16" t="s">
        <v>198</v>
      </c>
      <c r="L122" s="25"/>
    </row>
    <row r="123" s="1" customFormat="1" ht="20" customHeight="1" spans="1:12">
      <c r="A123" s="16">
        <f t="shared" si="15"/>
        <v>117</v>
      </c>
      <c r="B123" s="16" t="s">
        <v>196</v>
      </c>
      <c r="C123" s="18">
        <v>45490</v>
      </c>
      <c r="D123" s="16" t="s">
        <v>199</v>
      </c>
      <c r="E123" s="16">
        <v>1508000</v>
      </c>
      <c r="F123" s="19"/>
      <c r="G123" s="19">
        <v>1</v>
      </c>
      <c r="H123" s="21">
        <f t="shared" si="13"/>
        <v>427.43</v>
      </c>
      <c r="I123" s="21">
        <v>427.43</v>
      </c>
      <c r="J123" s="16" t="s">
        <v>198</v>
      </c>
      <c r="L123" s="25"/>
    </row>
    <row r="124" s="1" customFormat="1" ht="20" customHeight="1" spans="1:12">
      <c r="A124" s="16">
        <f t="shared" si="15"/>
        <v>118</v>
      </c>
      <c r="B124" s="16" t="s">
        <v>196</v>
      </c>
      <c r="C124" s="18">
        <v>45490</v>
      </c>
      <c r="D124" s="16" t="s">
        <v>200</v>
      </c>
      <c r="E124" s="16">
        <v>1054000</v>
      </c>
      <c r="F124" s="19"/>
      <c r="G124" s="20">
        <v>1</v>
      </c>
      <c r="H124" s="21">
        <f t="shared" si="13"/>
        <v>1261</v>
      </c>
      <c r="I124" s="21">
        <v>1261</v>
      </c>
      <c r="J124" s="16" t="s">
        <v>198</v>
      </c>
      <c r="L124" s="25"/>
    </row>
    <row r="125" s="1" customFormat="1" ht="20" customHeight="1" spans="1:12">
      <c r="A125" s="16">
        <f t="shared" si="15"/>
        <v>119</v>
      </c>
      <c r="B125" s="16" t="s">
        <v>196</v>
      </c>
      <c r="C125" s="18"/>
      <c r="D125" s="16" t="s">
        <v>91</v>
      </c>
      <c r="E125" s="16">
        <v>8005500</v>
      </c>
      <c r="F125" s="19"/>
      <c r="G125" s="20">
        <v>1</v>
      </c>
      <c r="H125" s="21">
        <f t="shared" si="13"/>
        <v>4853.87</v>
      </c>
      <c r="I125" s="21">
        <v>4853.87</v>
      </c>
      <c r="J125" s="16" t="s">
        <v>201</v>
      </c>
      <c r="L125" s="25"/>
    </row>
    <row r="126" s="1" customFormat="1" customHeight="1" spans="1:10">
      <c r="A126" s="30"/>
      <c r="B126" s="16"/>
      <c r="C126" s="31"/>
      <c r="D126" s="32" t="s">
        <v>202</v>
      </c>
      <c r="E126" s="33"/>
      <c r="F126" s="33"/>
      <c r="G126" s="33"/>
      <c r="H126" s="34"/>
      <c r="I126" s="21">
        <f>SUM(I7:I125)</f>
        <v>515667.36</v>
      </c>
      <c r="J126" s="16"/>
    </row>
    <row r="127" s="2" customFormat="1" customHeight="1" spans="1:9">
      <c r="A127" s="35" t="s">
        <v>203</v>
      </c>
      <c r="B127" s="35"/>
      <c r="C127" s="36"/>
      <c r="D127" s="37" t="s">
        <v>204</v>
      </c>
      <c r="E127" s="36"/>
      <c r="F127" s="36"/>
      <c r="G127" s="37" t="s">
        <v>205</v>
      </c>
      <c r="H127" s="36"/>
      <c r="I127" s="36"/>
    </row>
    <row r="128" s="2" customFormat="1" customHeight="1" spans="1:9">
      <c r="A128" s="35"/>
      <c r="B128" s="35"/>
      <c r="C128" s="36"/>
      <c r="D128" s="37"/>
      <c r="E128" s="36"/>
      <c r="F128" s="36"/>
      <c r="G128" s="37"/>
      <c r="H128" s="36"/>
      <c r="I128" s="36"/>
    </row>
    <row r="129" s="2" customFormat="1" customHeight="1" spans="1:4">
      <c r="A129" s="38" t="s">
        <v>206</v>
      </c>
      <c r="B129" s="38"/>
      <c r="C129" s="38"/>
      <c r="D129" s="38"/>
    </row>
    <row r="130" s="2" customFormat="1" customHeight="1" spans="1:4">
      <c r="A130" s="38" t="s">
        <v>207</v>
      </c>
      <c r="B130" s="38"/>
      <c r="C130" s="38"/>
      <c r="D130" s="38"/>
    </row>
    <row r="131" s="2" customFormat="1" customHeight="1" spans="1:16">
      <c r="A131" s="38" t="s">
        <v>208</v>
      </c>
      <c r="B131" s="38"/>
      <c r="C131" s="38"/>
      <c r="D131" s="38"/>
      <c r="J131" s="39"/>
      <c r="N131" s="40"/>
      <c r="O131" s="40"/>
      <c r="P131" s="40"/>
    </row>
    <row r="133" customHeight="1" spans="2:4">
      <c r="B133" s="41" t="s">
        <v>209</v>
      </c>
      <c r="D133" s="1">
        <v>515667.36</v>
      </c>
    </row>
  </sheetData>
  <autoFilter ref="A6:P135">
    <extLst/>
  </autoFilter>
  <sortState ref="A7:J256">
    <sortCondition ref="C7:C256"/>
  </sortState>
  <mergeCells count="9">
    <mergeCell ref="A1:J1"/>
    <mergeCell ref="A2:J2"/>
    <mergeCell ref="A4:D4"/>
    <mergeCell ref="A5:C5"/>
    <mergeCell ref="D126:H126"/>
    <mergeCell ref="A127:B127"/>
    <mergeCell ref="A129:D129"/>
    <mergeCell ref="A130:D130"/>
    <mergeCell ref="A131:D131"/>
  </mergeCells>
  <pageMargins left="0.196527777777778" right="0.0784722222222222" top="0.118055555555556" bottom="0.0784722222222222" header="0.0784722222222222" footer="0.118055555555556"/>
  <pageSetup paperSize="9" scale="1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WPS_1590671423</cp:lastModifiedBy>
  <dcterms:created xsi:type="dcterms:W3CDTF">2023-03-21T06:22:00Z</dcterms:created>
  <dcterms:modified xsi:type="dcterms:W3CDTF">2024-07-23T06:55:38Z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068DC3DA6C49488C98BF39A74F7B2337</vt:lpwstr>
  </property>
</Properties>
</file>