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过账产品" sheetId="1" r:id="rId1"/>
    <sheet name="Sheet1" sheetId="2" r:id="rId2"/>
  </sheets>
  <definedNames>
    <definedName name="_xlnm._FilterDatabase" localSheetId="0" hidden="1">过账产品!$A$6:$K$20</definedName>
    <definedName name="_xlnm._FilterDatabase" localSheetId="1" hidden="1">Sheet1!$A$1:$T$17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<sst xmlns="http://schemas.openxmlformats.org/spreadsheetml/2006/main" count="239" uniqueCount="65">
  <si>
    <t>深圳市飞英达自动化设备有限公司</t>
  </si>
  <si>
    <t>2023年10月-2024年1月对账单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</si>
  <si>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：深圳市屹林达工贸有限公司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</si>
  <si>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</si>
  <si>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地址：深圳市坪山区坪山街道六和社区宝山第二工业区77号五楼</t>
  </si>
  <si>
    <t>地址：深圳市坪山区坪山街道六和社区深汕路75号坪山经济发展有限公司商业楼101</t>
  </si>
  <si>
    <t>电话/传真：0755-89661060</t>
  </si>
  <si>
    <t>电话：王征阳13883658481</t>
  </si>
  <si>
    <t>序号</t>
  </si>
  <si>
    <t>合同号</t>
  </si>
  <si>
    <t>送货日期</t>
  </si>
  <si>
    <t>物料描述</t>
  </si>
  <si>
    <t>规格型号</t>
  </si>
  <si>
    <t>产品分类</t>
  </si>
  <si>
    <t>数量</t>
  </si>
  <si>
    <t>单价</t>
  </si>
  <si>
    <t>金额</t>
  </si>
  <si>
    <t>备注</t>
  </si>
  <si>
    <t>YILD20230915001</t>
  </si>
  <si>
    <t>精巧控制箱EB 1554.500 (宽*高*深=200*300*120) 威图</t>
  </si>
  <si>
    <t>过账产品</t>
  </si>
  <si>
    <t>东莞嘉拓
CGDD26086346</t>
  </si>
  <si>
    <t>24952000000014429652</t>
  </si>
  <si>
    <t>CE转塔电箱 ae-baying-1520w760h300d-asm 威图</t>
  </si>
  <si>
    <t>YILD230912001</t>
  </si>
  <si>
    <t>接地铜排 7113.000(20孔) 威图</t>
  </si>
  <si>
    <t>过帐产品</t>
  </si>
  <si>
    <t>东莞市嘉拓
CGDD26086471</t>
  </si>
  <si>
    <t>23952000000035836007</t>
  </si>
  <si>
    <t>800宽单柜 1*(W*D*H=800*600*2200)，开孔详见图纸，配风扇、灯 威图</t>
  </si>
  <si>
    <t>800宽单柜 1*(W*D*H=800*600*2200)，
开孔详见图纸，配风扇、灯 威图</t>
  </si>
  <si>
    <t>东莞市嘉拓
CGDD26086472</t>
  </si>
  <si>
    <t>精巧控制箱 EB – EB 1549.500(宽*高*深=200*200*120) 威图</t>
  </si>
  <si>
    <t>东莞市嘉拓
CGDD26086703</t>
  </si>
  <si>
    <t>23952000000049935375</t>
  </si>
  <si>
    <t>并柜底板 800宽并柜底板(配底板安装配件) 威图</t>
  </si>
  <si>
    <t>过账产品含税合计</t>
  </si>
  <si>
    <t>注：应付款452141.32元*扣取的手续费2.5%（11303.53）=实际付款440837.79元</t>
  </si>
  <si>
    <t>公司名称</t>
  </si>
  <si>
    <t>月份</t>
  </si>
  <si>
    <t>合同号/订单号码</t>
  </si>
  <si>
    <t>规格</t>
  </si>
  <si>
    <t>未税单价</t>
  </si>
  <si>
    <t>含税金额</t>
  </si>
  <si>
    <t>下单日期</t>
  </si>
  <si>
    <t>接收日期</t>
  </si>
  <si>
    <t>交货时间</t>
  </si>
  <si>
    <t>签收时间</t>
  </si>
  <si>
    <t>物流状况</t>
  </si>
  <si>
    <t>是否已开票</t>
  </si>
  <si>
    <t>开票时间</t>
  </si>
  <si>
    <t>发票号码</t>
  </si>
  <si>
    <t>开单日期</t>
  </si>
  <si>
    <t>东莞市嘉拓自动化技术有限公司</t>
  </si>
  <si>
    <t>威图产品</t>
  </si>
  <si>
    <t>CGDD26086346</t>
  </si>
  <si>
    <t>已送OK</t>
  </si>
  <si>
    <t>已开票</t>
  </si>
  <si>
    <t>ASB2112-250AD</t>
  </si>
  <si>
    <t>ASB2112-251AD</t>
  </si>
  <si>
    <t>CGDD26086471</t>
  </si>
  <si>
    <t>CGDD26086472</t>
  </si>
  <si>
    <t>CGDD26086703</t>
  </si>
  <si>
    <t>CGDD26086709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</si>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</sst>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rgb="FF00B0F0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58" fontId="1" fillId="2" borderId="0" xfId="0" applyNumberFormat="1" applyFont="1" applyFill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Alignment="1">
      <alignment vertical="center" wrapText="1"/>
    </xf>
    <xf numFmtId="58" fontId="0" fillId="2" borderId="0" xfId="0" applyNumberFormat="1" applyFill="1">
      <alignment vertical="center"/>
    </xf>
    <xf numFmtId="0" fontId="1" fillId="2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vertical="center"/>
    </xf>
    <xf numFmtId="0" fontId="0" fillId="0" borderId="2" xfId="0" applyBorder="1" quotePrefix="1">
      <alignment vertical="center"/>
    </xf>
    <xf numFmtId="0" fontId="0" fillId="0" borderId="0" xfId="0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0" name="图片 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1" name="图片 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2" name="图片 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3" name="图片 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4" name="图片 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5" name="图片 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6" name="图片 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7" name="图片 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8" name="图片 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09" name="图片 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0" name="图片 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1" name="图片 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2" name="图片 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3" name="图片 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614" name="图片 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79" name="图片 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0" name="图片 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1" name="图片 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2" name="图片 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3" name="图片 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4" name="图片 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5" name="图片 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6" name="图片 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7" name="图片 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8" name="图片 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89" name="图片 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0" name="图片 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8" name="图片 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899" name="图片 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1" name="图片 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6" name="图片 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3" name="图片 1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5" name="图片 1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4" name="图片 1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6" name="图片 1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7" name="图片 1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8" name="图片 1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59" name="图片 1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0" name="图片 1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1" name="图片 1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3" name="图片 1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5" name="图片 1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466" name="图片 1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5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1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1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25" name="图片 2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26" name="图片 2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27" name="图片 2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29" name="图片 2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4" name="图片 2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5" name="图片 2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6" name="图片 2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8" name="图片 2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5" name="图片 2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0" name="图片 2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1" name="图片 2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2" name="图片 2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4" name="图片 2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4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5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3" name="图片 2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4" name="图片 2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6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6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7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77" name="图片 2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78" name="图片 2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79" name="图片 2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0" name="图片 2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1" name="图片 2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2" name="图片 2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3" name="图片 2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4" name="图片 2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5" name="图片 2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6" name="图片 2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7" name="图片 2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8" name="图片 2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89" name="图片 2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90" name="图片 2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2891" name="图片 2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8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29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29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0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56" name="图片 3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57" name="图片 3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58" name="图片 3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59" name="图片 3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0" name="图片 3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1" name="图片 3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2" name="图片 3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3" name="图片 3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4" name="图片 3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5" name="图片 3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6" name="图片 3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7" name="图片 3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8" name="图片 3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69" name="图片 3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170" name="图片 3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1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324485</xdr:colOff>
      <xdr:row>0</xdr:row>
      <xdr:rowOff>12700</xdr:rowOff>
    </xdr:to>
    <xdr:pic>
      <xdr:nvPicPr>
        <xdr:cNvPr id="32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2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3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4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5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6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7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8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39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0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1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5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6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7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8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29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0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1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2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3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313690</xdr:colOff>
      <xdr:row>0</xdr:row>
      <xdr:rowOff>0</xdr:rowOff>
    </xdr:from>
    <xdr:to>
      <xdr:col>6</xdr:col>
      <xdr:colOff>323850</xdr:colOff>
      <xdr:row>0</xdr:row>
      <xdr:rowOff>12700</xdr:rowOff>
    </xdr:to>
    <xdr:pic>
      <xdr:nvPicPr>
        <xdr:cNvPr id="3434" name="Picture 2" descr="http://pv.zol.com.cn/images/pvhit0001.gif?t=1396580531075181&amp;subcat=6&amp;vuserid=&amp;http://detail.zol.com.cn/vga/colorful/s5390_s1209_s256/&amp;ip_ck=5cGE5/nzj7QuMjY1MDM0LjEzOTY1NzkwNzk=&amp;lv=1396579193&amp;vn=1&amp;sr=1400x875&amp;sc=24&amp;fl=12.0&amp;ti=%E3%80%90%E4%B8%83%E5%BD%A9%E8%99%B9%E7%BD%91%E9%A9%B0GTX750-1GD5%E3%80%91%E6%8A%A5%E4%BB%B7_%E5%8F%82%E6%95%B0_%E5%9B%BE%E7%89%87_%E8%AE%BA%E5%9D%9B_Colorful%20%E7%BD%91%E9%A9%B0GTX750-1GD5%E4%B8%83%E5%BD%A9%E8%99%B9%E6%98%BE%E5%8D%A1%E6%8A%A5%E4%BB%B7-ZOL%E4%B8%AD%E5%85%B3%E6%9D%91%E5%9C%A8%E7%BA%BF&amp;se=ff5134ec17d72a2a32ed5c324e568e2f&amp;uv=220.173.245.18&amp;cv=23p47kal1g56q31s3es&amp;zmac=0&amp;manuid=0&amp;ldt=858&amp;mzcv=/html/body/div%5b4%5d/div%5b2%5d/div%5b10%5d/div%5b6%5d/div%5b2%5d/h3/a/&amp;mztext=%E4%B8%83%E5%BD%A9%E8%99%B9%E7%BD%91%E9%A9%B0GTX750-1GD5&amp;third_ip_ck=5MKF5/32j7QuMzU0MDcxLjEzOTQ0NjEzMzQ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015" y="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35" name="图片 3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36" name="图片 3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37" name="图片 3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38" name="图片 3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39" name="图片 3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0" name="图片 3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1" name="图片 3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2" name="图片 3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3" name="图片 3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4" name="图片 3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5" name="图片 3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6" name="图片 3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7" name="图片 3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8" name="图片 3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10160</xdr:rowOff>
    </xdr:to>
    <xdr:pic>
      <xdr:nvPicPr>
        <xdr:cNvPr id="3449" name="图片 3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029325" y="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topLeftCell="A14" workbookViewId="0">
      <selection activeCell="B29" sqref="B29"/>
    </sheetView>
  </sheetViews>
  <sheetFormatPr defaultColWidth="9" defaultRowHeight="13.5"/>
  <cols>
    <col min="2" max="2" width="16.375" customWidth="1"/>
    <col min="3" max="3" width="9.125"/>
    <col min="4" max="4" width="25.25" customWidth="1"/>
    <col min="5" max="5" width="10.375" customWidth="1"/>
    <col min="8" max="9" width="9.25"/>
    <col min="10" max="10" width="17.875" customWidth="1"/>
    <col min="11" max="11" width="25.375" customWidth="1"/>
  </cols>
  <sheetData>
    <row r="1" s="20" customFormat="1" ht="27" customHeight="1" spans="1:10">
      <c r="A1" s="25" t="s">
        <v>0</v>
      </c>
      <c r="B1" s="25"/>
      <c r="C1" s="25"/>
      <c r="D1" s="26"/>
      <c r="E1" s="26"/>
      <c r="F1" s="26"/>
      <c r="G1" s="26"/>
      <c r="H1" s="25"/>
      <c r="I1" s="25"/>
      <c r="J1" s="26"/>
    </row>
    <row r="2" s="20" customFormat="1" ht="27" customHeight="1" spans="1:10">
      <c r="A2" s="27" t="s">
        <v>1</v>
      </c>
      <c r="B2" s="27"/>
      <c r="C2" s="27"/>
      <c r="D2" s="28"/>
      <c r="E2" s="28"/>
      <c r="F2" s="28"/>
      <c r="G2" s="28"/>
      <c r="H2" s="27"/>
      <c r="I2" s="27"/>
      <c r="J2" s="28"/>
    </row>
    <row r="3" ht="22" customHeight="1" spans="1:16383">
      <c r="A3" s="20" t="s">
        <v>2</v>
      </c>
      <c r="B3" s="20"/>
      <c r="C3" s="20"/>
      <c r="D3" s="29"/>
      <c r="E3" s="29" t="s">
        <v>3</v>
      </c>
      <c r="F3" s="29"/>
      <c r="G3" s="29"/>
      <c r="H3" s="20"/>
      <c r="I3" s="20"/>
      <c r="J3" s="29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</row>
    <row r="4" ht="21" customHeight="1" spans="1:16383">
      <c r="A4" s="30" t="s">
        <v>4</v>
      </c>
      <c r="B4" s="30"/>
      <c r="C4" s="30"/>
      <c r="D4" s="31"/>
      <c r="E4" s="32" t="s">
        <v>5</v>
      </c>
      <c r="F4" s="32"/>
      <c r="G4" s="32"/>
      <c r="H4" s="20"/>
      <c r="I4" s="20"/>
      <c r="J4" s="2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</row>
    <row r="5" ht="18" customHeight="1" spans="1:16383">
      <c r="A5" s="33" t="s">
        <v>6</v>
      </c>
      <c r="B5" s="20"/>
      <c r="C5" s="20"/>
      <c r="D5" s="29"/>
      <c r="E5" s="32" t="s">
        <v>7</v>
      </c>
      <c r="F5" s="32"/>
      <c r="G5" s="32"/>
      <c r="H5" s="20"/>
      <c r="I5" s="20"/>
      <c r="J5" s="29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="20" customFormat="1" ht="27" customHeight="1" spans="1:11">
      <c r="A6" s="34" t="s">
        <v>8</v>
      </c>
      <c r="B6" s="34" t="s">
        <v>9</v>
      </c>
      <c r="C6" s="34" t="s">
        <v>10</v>
      </c>
      <c r="D6" s="35" t="s">
        <v>11</v>
      </c>
      <c r="E6" s="35" t="s">
        <v>12</v>
      </c>
      <c r="F6" s="35" t="s">
        <v>13</v>
      </c>
      <c r="G6" s="35" t="s">
        <v>14</v>
      </c>
      <c r="H6" s="34" t="s">
        <v>15</v>
      </c>
      <c r="I6" s="34" t="s">
        <v>16</v>
      </c>
      <c r="J6" s="35" t="s">
        <v>17</v>
      </c>
      <c r="K6" s="47"/>
    </row>
    <row r="7" s="21" customFormat="1" ht="40" customHeight="1" spans="1:11">
      <c r="A7" s="36">
        <v>1</v>
      </c>
      <c r="B7" s="37" t="s">
        <v>18</v>
      </c>
      <c r="C7" s="38">
        <v>45189</v>
      </c>
      <c r="D7" s="37" t="s">
        <v>19</v>
      </c>
      <c r="E7" s="39">
        <v>1554500</v>
      </c>
      <c r="F7" s="37" t="s">
        <v>20</v>
      </c>
      <c r="G7" s="39">
        <v>4</v>
      </c>
      <c r="H7" s="40">
        <f>I7/G7</f>
        <v>500.18</v>
      </c>
      <c r="I7" s="40">
        <v>2000.72</v>
      </c>
      <c r="J7" s="37" t="s">
        <v>21</v>
      </c>
      <c r="K7" s="50" t="s">
        <v>22</v>
      </c>
    </row>
    <row r="8" s="21" customFormat="1" ht="27" customHeight="1" spans="1:11">
      <c r="A8" s="36">
        <v>2</v>
      </c>
      <c r="B8" s="37" t="s">
        <v>18</v>
      </c>
      <c r="C8" s="38">
        <v>45189</v>
      </c>
      <c r="D8" s="37" t="s">
        <v>19</v>
      </c>
      <c r="E8" s="39">
        <v>1554500</v>
      </c>
      <c r="F8" s="37" t="s">
        <v>20</v>
      </c>
      <c r="G8" s="39">
        <v>4</v>
      </c>
      <c r="H8" s="40">
        <f t="shared" ref="H8:H20" si="0">I8/G8</f>
        <v>500.18</v>
      </c>
      <c r="I8" s="40">
        <v>2000.72</v>
      </c>
      <c r="J8" s="37" t="s">
        <v>21</v>
      </c>
      <c r="K8" s="50" t="s">
        <v>22</v>
      </c>
    </row>
    <row r="9" s="22" customFormat="1" ht="27" customHeight="1" spans="1:11">
      <c r="A9" s="36">
        <v>3</v>
      </c>
      <c r="B9" s="41" t="s">
        <v>18</v>
      </c>
      <c r="C9" s="42">
        <v>45257</v>
      </c>
      <c r="D9" s="43" t="s">
        <v>23</v>
      </c>
      <c r="E9" s="36">
        <v>1073500</v>
      </c>
      <c r="F9" s="36" t="s">
        <v>20</v>
      </c>
      <c r="G9" s="36">
        <v>8</v>
      </c>
      <c r="H9" s="40">
        <f t="shared" si="0"/>
        <v>6895</v>
      </c>
      <c r="I9" s="49">
        <v>55160</v>
      </c>
      <c r="J9" s="43" t="s">
        <v>21</v>
      </c>
      <c r="K9" s="50" t="s">
        <v>22</v>
      </c>
    </row>
    <row r="10" s="22" customFormat="1" ht="27" customHeight="1" spans="1:11">
      <c r="A10" s="36">
        <v>4</v>
      </c>
      <c r="B10" s="41" t="s">
        <v>18</v>
      </c>
      <c r="C10" s="42">
        <v>45257</v>
      </c>
      <c r="D10" s="43" t="s">
        <v>23</v>
      </c>
      <c r="E10" s="36">
        <v>1073500</v>
      </c>
      <c r="F10" s="36" t="s">
        <v>20</v>
      </c>
      <c r="G10" s="36">
        <v>8</v>
      </c>
      <c r="H10" s="40">
        <f t="shared" si="0"/>
        <v>6895</v>
      </c>
      <c r="I10" s="49">
        <v>55160</v>
      </c>
      <c r="J10" s="43" t="s">
        <v>21</v>
      </c>
      <c r="K10" s="50" t="s">
        <v>22</v>
      </c>
    </row>
    <row r="11" s="23" customFormat="1" ht="27" customHeight="1" spans="1:11">
      <c r="A11" s="36">
        <v>5</v>
      </c>
      <c r="B11" s="41" t="s">
        <v>24</v>
      </c>
      <c r="C11" s="38">
        <v>45196</v>
      </c>
      <c r="D11" s="43" t="s">
        <v>25</v>
      </c>
      <c r="E11" s="36">
        <v>7113000</v>
      </c>
      <c r="F11" s="36" t="s">
        <v>26</v>
      </c>
      <c r="G11" s="36">
        <v>16</v>
      </c>
      <c r="H11" s="40">
        <f t="shared" si="0"/>
        <v>192.08</v>
      </c>
      <c r="I11" s="41">
        <v>3073.28</v>
      </c>
      <c r="J11" s="43" t="s">
        <v>27</v>
      </c>
      <c r="K11" s="50" t="s">
        <v>28</v>
      </c>
    </row>
    <row r="12" s="24" customFormat="1" ht="27" customHeight="1" spans="1:11">
      <c r="A12" s="36">
        <v>6</v>
      </c>
      <c r="B12" s="37" t="s">
        <v>24</v>
      </c>
      <c r="C12" s="38">
        <v>45209</v>
      </c>
      <c r="D12" s="37" t="s">
        <v>29</v>
      </c>
      <c r="E12" s="39"/>
      <c r="F12" s="37" t="s">
        <v>26</v>
      </c>
      <c r="G12" s="39">
        <v>2</v>
      </c>
      <c r="H12" s="40">
        <f t="shared" si="0"/>
        <v>15833.88</v>
      </c>
      <c r="I12" s="40">
        <v>31667.76</v>
      </c>
      <c r="J12" s="37" t="s">
        <v>27</v>
      </c>
      <c r="K12" s="50" t="s">
        <v>28</v>
      </c>
    </row>
    <row r="13" s="24" customFormat="1" ht="27" customHeight="1" spans="1:11">
      <c r="A13" s="36">
        <v>7</v>
      </c>
      <c r="B13" s="37" t="s">
        <v>24</v>
      </c>
      <c r="C13" s="38">
        <v>45209</v>
      </c>
      <c r="D13" s="37" t="s">
        <v>30</v>
      </c>
      <c r="E13" s="39"/>
      <c r="F13" s="37" t="s">
        <v>26</v>
      </c>
      <c r="G13" s="39">
        <v>8</v>
      </c>
      <c r="H13" s="40">
        <f t="shared" si="0"/>
        <v>15833.88</v>
      </c>
      <c r="I13" s="40">
        <v>126671.04</v>
      </c>
      <c r="J13" s="37" t="s">
        <v>27</v>
      </c>
      <c r="K13" s="51" t="s">
        <v>22</v>
      </c>
    </row>
    <row r="14" s="23" customFormat="1" ht="27" customHeight="1" spans="1:11">
      <c r="A14" s="36">
        <v>8</v>
      </c>
      <c r="B14" s="41" t="s">
        <v>24</v>
      </c>
      <c r="C14" s="38">
        <v>45196</v>
      </c>
      <c r="D14" s="43" t="s">
        <v>25</v>
      </c>
      <c r="E14" s="36">
        <v>7113000</v>
      </c>
      <c r="F14" s="36" t="s">
        <v>26</v>
      </c>
      <c r="G14" s="36">
        <v>16</v>
      </c>
      <c r="H14" s="40">
        <f t="shared" si="0"/>
        <v>192.08</v>
      </c>
      <c r="I14" s="41">
        <v>3073.28</v>
      </c>
      <c r="J14" s="43" t="s">
        <v>31</v>
      </c>
      <c r="K14" s="50" t="s">
        <v>28</v>
      </c>
    </row>
    <row r="15" s="24" customFormat="1" ht="27" customHeight="1" spans="1:11">
      <c r="A15" s="36">
        <v>9</v>
      </c>
      <c r="B15" s="37" t="s">
        <v>24</v>
      </c>
      <c r="C15" s="38">
        <v>45209</v>
      </c>
      <c r="D15" s="37" t="s">
        <v>29</v>
      </c>
      <c r="E15" s="39"/>
      <c r="F15" s="37" t="s">
        <v>26</v>
      </c>
      <c r="G15" s="39">
        <v>2</v>
      </c>
      <c r="H15" s="40">
        <f t="shared" si="0"/>
        <v>15833.88</v>
      </c>
      <c r="I15" s="40">
        <v>31667.76</v>
      </c>
      <c r="J15" s="37" t="s">
        <v>31</v>
      </c>
      <c r="K15" s="50" t="s">
        <v>28</v>
      </c>
    </row>
    <row r="16" s="24" customFormat="1" ht="27" customHeight="1" spans="1:11">
      <c r="A16" s="36">
        <v>10</v>
      </c>
      <c r="B16" s="37" t="s">
        <v>24</v>
      </c>
      <c r="C16" s="38">
        <v>45209</v>
      </c>
      <c r="D16" s="37" t="s">
        <v>29</v>
      </c>
      <c r="E16" s="39"/>
      <c r="F16" s="37" t="s">
        <v>26</v>
      </c>
      <c r="G16" s="39">
        <v>8</v>
      </c>
      <c r="H16" s="40">
        <f t="shared" si="0"/>
        <v>15833.88</v>
      </c>
      <c r="I16" s="40">
        <v>126671.04</v>
      </c>
      <c r="J16" s="37" t="s">
        <v>31</v>
      </c>
      <c r="K16" s="50" t="s">
        <v>28</v>
      </c>
    </row>
    <row r="17" s="23" customFormat="1" ht="27" customHeight="1" spans="1:11">
      <c r="A17" s="36">
        <v>11</v>
      </c>
      <c r="B17" s="41" t="s">
        <v>24</v>
      </c>
      <c r="C17" s="38">
        <v>45196</v>
      </c>
      <c r="D17" s="43" t="s">
        <v>32</v>
      </c>
      <c r="E17" s="36">
        <v>1549500</v>
      </c>
      <c r="F17" s="36" t="s">
        <v>26</v>
      </c>
      <c r="G17" s="36">
        <v>8</v>
      </c>
      <c r="H17" s="40">
        <f t="shared" si="0"/>
        <v>580.17</v>
      </c>
      <c r="I17" s="41">
        <v>4641.36</v>
      </c>
      <c r="J17" s="43" t="s">
        <v>33</v>
      </c>
      <c r="K17" s="50" t="s">
        <v>34</v>
      </c>
    </row>
    <row r="18" s="23" customFormat="1" ht="27" customHeight="1" spans="1:11">
      <c r="A18" s="36">
        <v>12</v>
      </c>
      <c r="B18" s="41" t="s">
        <v>24</v>
      </c>
      <c r="C18" s="38">
        <v>45196</v>
      </c>
      <c r="D18" s="43" t="s">
        <v>32</v>
      </c>
      <c r="E18" s="36">
        <v>1549500</v>
      </c>
      <c r="F18" s="36" t="s">
        <v>26</v>
      </c>
      <c r="G18" s="36">
        <v>8</v>
      </c>
      <c r="H18" s="40">
        <f t="shared" si="0"/>
        <v>580.17</v>
      </c>
      <c r="I18" s="41">
        <v>4641.36</v>
      </c>
      <c r="J18" s="43" t="s">
        <v>33</v>
      </c>
      <c r="K18" s="50" t="s">
        <v>22</v>
      </c>
    </row>
    <row r="19" s="23" customFormat="1" ht="27" customHeight="1" spans="1:11">
      <c r="A19" s="36">
        <v>13</v>
      </c>
      <c r="B19" s="41" t="s">
        <v>24</v>
      </c>
      <c r="C19" s="38">
        <v>45196</v>
      </c>
      <c r="D19" s="43" t="s">
        <v>35</v>
      </c>
      <c r="E19" s="36"/>
      <c r="F19" s="36" t="s">
        <v>26</v>
      </c>
      <c r="G19" s="36">
        <v>2</v>
      </c>
      <c r="H19" s="40">
        <f t="shared" si="0"/>
        <v>1428.25</v>
      </c>
      <c r="I19" s="41">
        <v>2856.5</v>
      </c>
      <c r="J19" s="43" t="s">
        <v>33</v>
      </c>
      <c r="K19" s="50" t="s">
        <v>22</v>
      </c>
    </row>
    <row r="20" s="23" customFormat="1" ht="27" customHeight="1" spans="1:11">
      <c r="A20" s="36">
        <v>14</v>
      </c>
      <c r="B20" s="41" t="s">
        <v>24</v>
      </c>
      <c r="C20" s="38">
        <v>45196</v>
      </c>
      <c r="D20" s="43" t="s">
        <v>35</v>
      </c>
      <c r="E20" s="36"/>
      <c r="F20" s="36" t="s">
        <v>26</v>
      </c>
      <c r="G20" s="36">
        <v>2</v>
      </c>
      <c r="H20" s="40">
        <f t="shared" si="0"/>
        <v>1428.25</v>
      </c>
      <c r="I20" s="41">
        <v>2856.5</v>
      </c>
      <c r="J20" s="43" t="s">
        <v>33</v>
      </c>
      <c r="K20" s="50" t="s">
        <v>22</v>
      </c>
    </row>
    <row r="21" ht="26" customHeight="1" spans="1:1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</row>
    <row r="22" ht="29" customHeight="1" spans="1:11">
      <c r="A22" s="44"/>
      <c r="B22" s="45" t="s">
        <v>36</v>
      </c>
      <c r="C22" s="45"/>
      <c r="D22" s="45"/>
      <c r="E22" s="45"/>
      <c r="F22" s="45"/>
      <c r="G22" s="45"/>
      <c r="H22" s="45">
        <f>SUM(I7:I20)</f>
        <v>452141.32</v>
      </c>
      <c r="I22" s="45"/>
      <c r="J22" s="44"/>
      <c r="K22" s="44"/>
    </row>
    <row r="26" spans="4:4">
      <c r="D26" s="46" t="s">
        <v>37</v>
      </c>
    </row>
  </sheetData>
  <autoFilter ref="A6:K20">
    <extLst/>
  </autoFilter>
  <mergeCells count="5">
    <mergeCell ref="A1:J1"/>
    <mergeCell ref="A2:J2"/>
    <mergeCell ref="A4:D4"/>
    <mergeCell ref="B22:G22"/>
    <mergeCell ref="H22:I2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opLeftCell="A8" workbookViewId="0">
      <selection activeCell="I25" sqref="I25"/>
    </sheetView>
  </sheetViews>
  <sheetFormatPr defaultColWidth="9" defaultRowHeight="13.5"/>
  <cols>
    <col min="5" max="5" width="14.75" customWidth="1"/>
    <col min="6" max="6" width="19.75" customWidth="1"/>
  </cols>
  <sheetData>
    <row r="1" s="1" customFormat="1" ht="30" customHeight="1" spans="1:20">
      <c r="A1" s="1" t="s">
        <v>8</v>
      </c>
      <c r="B1" s="1" t="s">
        <v>38</v>
      </c>
      <c r="C1" s="1" t="s">
        <v>39</v>
      </c>
      <c r="D1" s="3" t="s">
        <v>13</v>
      </c>
      <c r="E1" s="1" t="s">
        <v>40</v>
      </c>
      <c r="F1" s="1" t="s">
        <v>11</v>
      </c>
      <c r="G1" s="1" t="s">
        <v>41</v>
      </c>
      <c r="H1" s="4" t="s">
        <v>14</v>
      </c>
      <c r="I1" s="1" t="s">
        <v>42</v>
      </c>
      <c r="J1" s="1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17</v>
      </c>
    </row>
    <row r="2" customFormat="1" ht="22" customHeight="1" spans="1:20">
      <c r="A2" s="1">
        <v>908</v>
      </c>
      <c r="B2" s="5" t="s">
        <v>53</v>
      </c>
      <c r="C2" s="5">
        <v>9</v>
      </c>
      <c r="D2" s="5" t="s">
        <v>54</v>
      </c>
      <c r="E2" s="5" t="s">
        <v>55</v>
      </c>
      <c r="F2" s="6" t="s">
        <v>23</v>
      </c>
      <c r="G2" s="7"/>
      <c r="H2" s="1">
        <v>8</v>
      </c>
      <c r="I2" s="12">
        <v>6194.69026548673</v>
      </c>
      <c r="J2" s="12">
        <v>56000</v>
      </c>
      <c r="K2" s="13">
        <v>45173</v>
      </c>
      <c r="L2" s="13">
        <v>45173</v>
      </c>
      <c r="M2" s="13">
        <v>45187</v>
      </c>
      <c r="N2" s="13">
        <v>45178</v>
      </c>
      <c r="O2" s="1" t="s">
        <v>56</v>
      </c>
      <c r="P2" t="s">
        <v>57</v>
      </c>
      <c r="Q2" s="16">
        <v>45321</v>
      </c>
      <c r="R2" s="52" t="s">
        <v>22</v>
      </c>
      <c r="T2" s="17" t="s">
        <v>58</v>
      </c>
    </row>
    <row r="3" customFormat="1" ht="22" customHeight="1" spans="1:20">
      <c r="A3" s="1">
        <v>909</v>
      </c>
      <c r="B3" s="5" t="s">
        <v>53</v>
      </c>
      <c r="C3" s="5">
        <v>9</v>
      </c>
      <c r="D3" s="5" t="s">
        <v>54</v>
      </c>
      <c r="E3" s="5" t="s">
        <v>55</v>
      </c>
      <c r="F3" s="6" t="s">
        <v>23</v>
      </c>
      <c r="G3" s="7"/>
      <c r="H3" s="1">
        <v>8</v>
      </c>
      <c r="I3" s="12">
        <v>6194.69026548673</v>
      </c>
      <c r="J3" s="12">
        <v>56000</v>
      </c>
      <c r="K3" s="13">
        <v>45173</v>
      </c>
      <c r="L3" s="13">
        <v>45173</v>
      </c>
      <c r="M3" s="13">
        <v>45187</v>
      </c>
      <c r="N3" s="13">
        <v>45180</v>
      </c>
      <c r="O3" s="1" t="s">
        <v>56</v>
      </c>
      <c r="P3" t="s">
        <v>57</v>
      </c>
      <c r="Q3" s="16">
        <v>45321</v>
      </c>
      <c r="R3" s="52" t="s">
        <v>22</v>
      </c>
      <c r="T3" s="17" t="s">
        <v>59</v>
      </c>
    </row>
    <row r="4" customFormat="1" ht="22" customHeight="1" spans="1:20">
      <c r="A4" s="1">
        <v>910</v>
      </c>
      <c r="B4" s="5" t="s">
        <v>53</v>
      </c>
      <c r="C4" s="5">
        <v>9</v>
      </c>
      <c r="D4" s="5" t="s">
        <v>54</v>
      </c>
      <c r="E4" s="5" t="s">
        <v>55</v>
      </c>
      <c r="F4" s="6" t="s">
        <v>19</v>
      </c>
      <c r="G4" s="7">
        <v>1554500</v>
      </c>
      <c r="H4" s="1">
        <v>4</v>
      </c>
      <c r="I4" s="12">
        <v>449.380530973451</v>
      </c>
      <c r="J4" s="12">
        <v>2031.2</v>
      </c>
      <c r="K4" s="13">
        <v>45173</v>
      </c>
      <c r="L4" s="13">
        <v>45173</v>
      </c>
      <c r="M4" s="13">
        <v>45187</v>
      </c>
      <c r="N4" s="13">
        <v>45178</v>
      </c>
      <c r="O4" s="1" t="s">
        <v>56</v>
      </c>
      <c r="P4" t="s">
        <v>57</v>
      </c>
      <c r="Q4" s="16">
        <v>45321</v>
      </c>
      <c r="R4" s="52" t="s">
        <v>22</v>
      </c>
      <c r="T4" s="17" t="s">
        <v>58</v>
      </c>
    </row>
    <row r="5" customFormat="1" ht="22" customHeight="1" spans="1:20">
      <c r="A5" s="1">
        <v>911</v>
      </c>
      <c r="B5" s="5" t="s">
        <v>53</v>
      </c>
      <c r="C5" s="5">
        <v>9</v>
      </c>
      <c r="D5" s="5" t="s">
        <v>54</v>
      </c>
      <c r="E5" s="5" t="s">
        <v>55</v>
      </c>
      <c r="F5" s="6" t="s">
        <v>19</v>
      </c>
      <c r="G5" s="7">
        <v>1554500</v>
      </c>
      <c r="H5" s="1">
        <v>4</v>
      </c>
      <c r="I5" s="12">
        <v>449.380530973451</v>
      </c>
      <c r="J5" s="12">
        <v>2031.2</v>
      </c>
      <c r="K5" s="13">
        <v>45173</v>
      </c>
      <c r="L5" s="13">
        <v>45173</v>
      </c>
      <c r="M5" s="13">
        <v>45187</v>
      </c>
      <c r="N5" s="13">
        <v>45180</v>
      </c>
      <c r="O5" s="1" t="s">
        <v>56</v>
      </c>
      <c r="P5" t="s">
        <v>57</v>
      </c>
      <c r="Q5" s="16">
        <v>45321</v>
      </c>
      <c r="R5" s="52" t="s">
        <v>22</v>
      </c>
      <c r="T5" s="17" t="s">
        <v>59</v>
      </c>
    </row>
    <row r="6" customFormat="1" ht="22" customHeight="1" spans="1:20">
      <c r="A6" s="1">
        <v>938</v>
      </c>
      <c r="B6" s="5" t="s">
        <v>53</v>
      </c>
      <c r="C6" s="5">
        <v>9</v>
      </c>
      <c r="D6" s="5" t="s">
        <v>54</v>
      </c>
      <c r="E6" s="5" t="s">
        <v>60</v>
      </c>
      <c r="F6" s="6" t="s">
        <v>25</v>
      </c>
      <c r="G6" s="7">
        <v>7113000</v>
      </c>
      <c r="H6" s="1">
        <v>16</v>
      </c>
      <c r="I6" s="12">
        <v>172.566371681416</v>
      </c>
      <c r="J6" s="12">
        <v>3120</v>
      </c>
      <c r="K6" s="13">
        <v>45174</v>
      </c>
      <c r="L6" s="13">
        <v>45175</v>
      </c>
      <c r="M6" s="13">
        <v>45198</v>
      </c>
      <c r="N6" s="13">
        <v>45196</v>
      </c>
      <c r="O6" s="1" t="s">
        <v>56</v>
      </c>
      <c r="P6" t="s">
        <v>57</v>
      </c>
      <c r="Q6" s="16">
        <v>45232</v>
      </c>
      <c r="R6" s="52" t="s">
        <v>28</v>
      </c>
      <c r="T6" s="17" t="s">
        <v>58</v>
      </c>
    </row>
    <row r="7" customFormat="1" ht="22" customHeight="1" spans="1:20">
      <c r="A7" s="1">
        <v>939</v>
      </c>
      <c r="B7" s="5" t="s">
        <v>53</v>
      </c>
      <c r="C7" s="5">
        <v>9</v>
      </c>
      <c r="D7" s="5" t="s">
        <v>54</v>
      </c>
      <c r="E7" s="5" t="s">
        <v>60</v>
      </c>
      <c r="F7" s="6" t="s">
        <v>29</v>
      </c>
      <c r="G7" s="7"/>
      <c r="H7" s="1">
        <v>2</v>
      </c>
      <c r="I7" s="12">
        <v>14225.6637168142</v>
      </c>
      <c r="J7" s="12">
        <v>32150</v>
      </c>
      <c r="K7" s="13">
        <v>45174</v>
      </c>
      <c r="L7" s="13">
        <v>45175</v>
      </c>
      <c r="M7" s="13">
        <v>45198</v>
      </c>
      <c r="N7" s="13">
        <v>45219</v>
      </c>
      <c r="O7" s="1" t="s">
        <v>56</v>
      </c>
      <c r="P7" t="s">
        <v>57</v>
      </c>
      <c r="Q7" s="16">
        <v>45232</v>
      </c>
      <c r="R7" s="52" t="s">
        <v>28</v>
      </c>
      <c r="T7" s="17" t="s">
        <v>58</v>
      </c>
    </row>
    <row r="8" customFormat="1" ht="22" customHeight="1" spans="1:20">
      <c r="A8" s="1">
        <v>940</v>
      </c>
      <c r="B8" s="5" t="s">
        <v>53</v>
      </c>
      <c r="C8" s="5">
        <v>9</v>
      </c>
      <c r="D8" s="5" t="s">
        <v>54</v>
      </c>
      <c r="E8" s="5" t="s">
        <v>60</v>
      </c>
      <c r="F8" s="6" t="s">
        <v>29</v>
      </c>
      <c r="G8" s="7"/>
      <c r="H8" s="1">
        <v>8</v>
      </c>
      <c r="I8" s="12">
        <v>14225.6637168142</v>
      </c>
      <c r="J8" s="12">
        <v>128600</v>
      </c>
      <c r="K8" s="13">
        <v>45174</v>
      </c>
      <c r="L8" s="13">
        <v>45175</v>
      </c>
      <c r="M8" s="13">
        <v>45198</v>
      </c>
      <c r="N8" s="13">
        <v>45209</v>
      </c>
      <c r="O8" s="1" t="s">
        <v>56</v>
      </c>
      <c r="P8" t="s">
        <v>57</v>
      </c>
      <c r="Q8" s="16">
        <v>45321</v>
      </c>
      <c r="R8" s="52" t="s">
        <v>22</v>
      </c>
      <c r="T8" s="17" t="s">
        <v>58</v>
      </c>
    </row>
    <row r="9" customFormat="1" ht="22" customHeight="1" spans="1:20">
      <c r="A9" s="1">
        <v>941</v>
      </c>
      <c r="B9" s="5" t="s">
        <v>53</v>
      </c>
      <c r="C9" s="5">
        <v>9</v>
      </c>
      <c r="D9" s="5" t="s">
        <v>54</v>
      </c>
      <c r="E9" s="5" t="s">
        <v>61</v>
      </c>
      <c r="F9" s="6" t="s">
        <v>25</v>
      </c>
      <c r="G9" s="7">
        <v>7113000</v>
      </c>
      <c r="H9" s="1">
        <v>16</v>
      </c>
      <c r="I9" s="12">
        <v>172.566371681416</v>
      </c>
      <c r="J9" s="12">
        <v>3120</v>
      </c>
      <c r="K9" s="13">
        <v>45174</v>
      </c>
      <c r="L9" s="13">
        <v>45175</v>
      </c>
      <c r="M9" s="13">
        <v>45198</v>
      </c>
      <c r="N9" s="13">
        <v>45217</v>
      </c>
      <c r="O9" s="1" t="s">
        <v>56</v>
      </c>
      <c r="P9" t="s">
        <v>57</v>
      </c>
      <c r="Q9" s="16">
        <v>45232</v>
      </c>
      <c r="R9" s="52" t="s">
        <v>28</v>
      </c>
      <c r="T9" s="17" t="s">
        <v>59</v>
      </c>
    </row>
    <row r="10" customFormat="1" ht="22" customHeight="1" spans="1:20">
      <c r="A10" s="1">
        <v>942</v>
      </c>
      <c r="B10" s="5" t="s">
        <v>53</v>
      </c>
      <c r="C10" s="5">
        <v>9</v>
      </c>
      <c r="D10" s="5" t="s">
        <v>54</v>
      </c>
      <c r="E10" s="5" t="s">
        <v>61</v>
      </c>
      <c r="F10" s="6" t="s">
        <v>29</v>
      </c>
      <c r="G10" s="7"/>
      <c r="H10" s="1">
        <v>2</v>
      </c>
      <c r="I10" s="12">
        <v>14225.6637168142</v>
      </c>
      <c r="J10" s="12">
        <v>32150</v>
      </c>
      <c r="K10" s="13">
        <v>45174</v>
      </c>
      <c r="L10" s="13">
        <v>45175</v>
      </c>
      <c r="M10" s="13">
        <v>45198</v>
      </c>
      <c r="N10" s="13">
        <v>45219</v>
      </c>
      <c r="O10" s="1" t="s">
        <v>56</v>
      </c>
      <c r="P10" t="s">
        <v>57</v>
      </c>
      <c r="Q10" s="16">
        <v>45232</v>
      </c>
      <c r="R10" s="52" t="s">
        <v>28</v>
      </c>
      <c r="T10" s="17" t="s">
        <v>59</v>
      </c>
    </row>
    <row r="11" customFormat="1" ht="22" customHeight="1" spans="1:20">
      <c r="A11" s="1">
        <v>943</v>
      </c>
      <c r="B11" s="5" t="s">
        <v>53</v>
      </c>
      <c r="C11" s="5">
        <v>9</v>
      </c>
      <c r="D11" s="5" t="s">
        <v>54</v>
      </c>
      <c r="E11" s="5" t="s">
        <v>61</v>
      </c>
      <c r="F11" s="6" t="s">
        <v>29</v>
      </c>
      <c r="G11" s="7"/>
      <c r="H11" s="1">
        <v>8</v>
      </c>
      <c r="I11" s="12">
        <v>14225.6637168142</v>
      </c>
      <c r="J11" s="12">
        <v>128600</v>
      </c>
      <c r="K11" s="13">
        <v>45174</v>
      </c>
      <c r="L11" s="13">
        <v>45175</v>
      </c>
      <c r="M11" s="13">
        <v>45198</v>
      </c>
      <c r="N11" s="13">
        <v>45219</v>
      </c>
      <c r="O11" s="1" t="s">
        <v>56</v>
      </c>
      <c r="P11" t="s">
        <v>57</v>
      </c>
      <c r="Q11" s="16">
        <v>45232</v>
      </c>
      <c r="R11" s="52" t="s">
        <v>28</v>
      </c>
      <c r="T11" s="17" t="s">
        <v>59</v>
      </c>
    </row>
    <row r="12" customFormat="1" ht="22" customHeight="1" spans="1:20">
      <c r="A12" s="1">
        <v>961</v>
      </c>
      <c r="B12" s="5" t="s">
        <v>53</v>
      </c>
      <c r="C12" s="5">
        <v>9</v>
      </c>
      <c r="D12" s="5" t="s">
        <v>54</v>
      </c>
      <c r="E12" s="5" t="s">
        <v>62</v>
      </c>
      <c r="F12" s="6" t="s">
        <v>32</v>
      </c>
      <c r="G12" s="7">
        <v>1549500</v>
      </c>
      <c r="H12" s="1">
        <v>8</v>
      </c>
      <c r="I12" s="12">
        <v>521.238938053097</v>
      </c>
      <c r="J12" s="12">
        <v>4712</v>
      </c>
      <c r="K12" s="13">
        <v>45178</v>
      </c>
      <c r="L12" s="13">
        <v>45180</v>
      </c>
      <c r="M12" s="13">
        <v>45192</v>
      </c>
      <c r="N12" s="13">
        <v>45196</v>
      </c>
      <c r="O12" s="1" t="s">
        <v>56</v>
      </c>
      <c r="P12" t="s">
        <v>57</v>
      </c>
      <c r="Q12" s="16">
        <v>45265</v>
      </c>
      <c r="R12" s="52" t="s">
        <v>34</v>
      </c>
      <c r="T12" s="17" t="s">
        <v>58</v>
      </c>
    </row>
    <row r="13" customFormat="1" ht="22" customHeight="1" spans="1:20">
      <c r="A13" s="1">
        <v>962</v>
      </c>
      <c r="B13" s="5" t="s">
        <v>53</v>
      </c>
      <c r="C13" s="5">
        <v>9</v>
      </c>
      <c r="D13" s="5" t="s">
        <v>54</v>
      </c>
      <c r="E13" s="5" t="s">
        <v>62</v>
      </c>
      <c r="F13" s="6" t="s">
        <v>32</v>
      </c>
      <c r="G13" s="7">
        <v>1549500</v>
      </c>
      <c r="H13" s="1">
        <v>8</v>
      </c>
      <c r="I13" s="12">
        <v>521.238938053097</v>
      </c>
      <c r="J13" s="12">
        <v>4712</v>
      </c>
      <c r="K13" s="13">
        <v>45178</v>
      </c>
      <c r="L13" s="13">
        <v>45180</v>
      </c>
      <c r="M13" s="13">
        <v>45192</v>
      </c>
      <c r="N13" s="13">
        <v>45196</v>
      </c>
      <c r="O13" s="1" t="s">
        <v>56</v>
      </c>
      <c r="P13" t="s">
        <v>57</v>
      </c>
      <c r="Q13" s="16">
        <v>45321</v>
      </c>
      <c r="R13" s="52" t="s">
        <v>22</v>
      </c>
      <c r="T13" s="17" t="s">
        <v>59</v>
      </c>
    </row>
    <row r="14" customFormat="1" ht="22" customHeight="1" spans="1:20">
      <c r="A14" s="1">
        <v>963</v>
      </c>
      <c r="B14" s="5" t="s">
        <v>53</v>
      </c>
      <c r="C14" s="5">
        <v>9</v>
      </c>
      <c r="D14" s="5" t="s">
        <v>54</v>
      </c>
      <c r="E14" s="5" t="s">
        <v>62</v>
      </c>
      <c r="F14" s="6" t="s">
        <v>35</v>
      </c>
      <c r="G14" s="7"/>
      <c r="H14" s="1">
        <v>2</v>
      </c>
      <c r="I14" s="12">
        <v>1283.18584070796</v>
      </c>
      <c r="J14" s="12">
        <v>2900</v>
      </c>
      <c r="K14" s="13">
        <v>45178</v>
      </c>
      <c r="L14" s="13">
        <v>45180</v>
      </c>
      <c r="M14" s="13">
        <v>45192</v>
      </c>
      <c r="N14" s="13">
        <v>45196</v>
      </c>
      <c r="O14" s="1" t="s">
        <v>56</v>
      </c>
      <c r="P14" t="s">
        <v>57</v>
      </c>
      <c r="Q14" s="16">
        <v>45321</v>
      </c>
      <c r="R14" s="52" t="s">
        <v>22</v>
      </c>
      <c r="T14" s="17" t="s">
        <v>58</v>
      </c>
    </row>
    <row r="15" customFormat="1" ht="22" customHeight="1" spans="1:20">
      <c r="A15" s="1">
        <v>964</v>
      </c>
      <c r="B15" s="5" t="s">
        <v>53</v>
      </c>
      <c r="C15" s="5">
        <v>9</v>
      </c>
      <c r="D15" s="5" t="s">
        <v>54</v>
      </c>
      <c r="E15" s="5" t="s">
        <v>62</v>
      </c>
      <c r="F15" s="6" t="s">
        <v>35</v>
      </c>
      <c r="G15" s="7"/>
      <c r="H15" s="1">
        <v>2</v>
      </c>
      <c r="I15" s="12">
        <v>1283.18584070796</v>
      </c>
      <c r="J15" s="12">
        <v>2900</v>
      </c>
      <c r="K15" s="13">
        <v>45178</v>
      </c>
      <c r="L15" s="13">
        <v>45180</v>
      </c>
      <c r="M15" s="13">
        <v>45192</v>
      </c>
      <c r="N15" s="13">
        <v>45196</v>
      </c>
      <c r="O15" s="1" t="s">
        <v>56</v>
      </c>
      <c r="P15" t="s">
        <v>57</v>
      </c>
      <c r="Q15" s="16">
        <v>45321</v>
      </c>
      <c r="R15" s="52" t="s">
        <v>22</v>
      </c>
      <c r="T15" s="17" t="s">
        <v>59</v>
      </c>
    </row>
    <row r="16" s="2" customFormat="1" ht="22" customHeight="1" spans="1:20">
      <c r="A16" s="8">
        <v>970</v>
      </c>
      <c r="B16" s="9" t="s">
        <v>53</v>
      </c>
      <c r="C16" s="10">
        <v>9</v>
      </c>
      <c r="D16" s="10" t="s">
        <v>54</v>
      </c>
      <c r="E16" s="10" t="s">
        <v>63</v>
      </c>
      <c r="F16" s="10" t="s">
        <v>25</v>
      </c>
      <c r="G16" s="8">
        <v>7113000</v>
      </c>
      <c r="H16" s="8">
        <v>16</v>
      </c>
      <c r="I16" s="14">
        <v>172.566371681416</v>
      </c>
      <c r="J16" s="14">
        <v>3120</v>
      </c>
      <c r="K16" s="15">
        <v>45178</v>
      </c>
      <c r="L16" s="15">
        <v>45182</v>
      </c>
      <c r="M16" s="15">
        <v>45195</v>
      </c>
      <c r="N16" s="15">
        <v>45196</v>
      </c>
      <c r="O16" s="8" t="s">
        <v>56</v>
      </c>
      <c r="P16" s="2" t="s">
        <v>57</v>
      </c>
      <c r="Q16" s="18">
        <v>45232</v>
      </c>
      <c r="R16" s="53" t="s">
        <v>28</v>
      </c>
      <c r="T16" s="19" t="s">
        <v>58</v>
      </c>
    </row>
    <row r="17" s="2" customFormat="1" ht="22" customHeight="1" spans="1:20">
      <c r="A17" s="8">
        <v>971</v>
      </c>
      <c r="B17" s="9" t="s">
        <v>53</v>
      </c>
      <c r="C17" s="10">
        <v>9</v>
      </c>
      <c r="D17" s="10" t="s">
        <v>54</v>
      </c>
      <c r="E17" s="10" t="s">
        <v>63</v>
      </c>
      <c r="F17" s="10" t="s">
        <v>25</v>
      </c>
      <c r="G17" s="8">
        <v>7113000</v>
      </c>
      <c r="H17" s="8">
        <v>16</v>
      </c>
      <c r="I17" s="14">
        <v>172.566371681416</v>
      </c>
      <c r="J17" s="14">
        <v>3120</v>
      </c>
      <c r="K17" s="15">
        <v>45178</v>
      </c>
      <c r="L17" s="15">
        <v>45182</v>
      </c>
      <c r="M17" s="15">
        <v>45195</v>
      </c>
      <c r="N17" s="15">
        <v>45217</v>
      </c>
      <c r="O17" s="8" t="s">
        <v>56</v>
      </c>
      <c r="P17" s="2" t="s">
        <v>57</v>
      </c>
      <c r="Q17" s="18">
        <v>45232</v>
      </c>
      <c r="R17" s="53" t="s">
        <v>28</v>
      </c>
      <c r="T17" s="19" t="s">
        <v>59</v>
      </c>
    </row>
    <row r="23" spans="5:6">
      <c r="E23" t="s">
        <v>64</v>
      </c>
      <c r="F23">
        <f>459026.4*0.985</f>
        <v>452141.004</v>
      </c>
    </row>
  </sheetData>
  <autoFilter ref="A1:T17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过账产品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2023-05-12T11:15:00Z</dcterms:created>
  <dcterms:modified xsi:type="dcterms:W3CDTF">2024-06-28T01:48:57Z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894E5DF3942E4CCEBFA352F8F846BD0D_13</vt:lpwstr>
  </property>
</Properties>
</file>