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202406" sheetId="2" r:id="rId1"/>
  </sheets>
  <definedNames>
    <definedName name="_xlnm._FilterDatabase" localSheetId="0" hidden="1">'202406'!$A$6:$P$256</definedName>
    <definedName name="_xlnm.Print_Area" localSheetId="0">'202406'!$A$1:$J$256</definedName>
    <definedName name="_xlnm.Print_Titles" localSheetId="0">'202406'!$6:$6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<sst xmlns="http://schemas.openxmlformats.org/spreadsheetml/2006/main" count="762" uniqueCount="323">
  <si>
    <t>深圳市飞英达自动化设备有限公司</t>
  </si>
  <si>
    <t>6月对账单（5.21-6.20）</t>
  </si>
  <si>
    <r>
      <rPr>
        <sz val="10"/>
        <color theme="1"/>
        <rFont val="Arial"/>
        <charset val="134"/>
      </rPr>
      <t>TO</t>
    </r>
    <r>
      <rPr>
        <sz val="10"/>
        <color theme="1"/>
        <rFont val="宋体"/>
        <charset val="134"/>
      </rPr>
      <t>：深圳市海纳德自动化设备有限公司</t>
    </r>
  </si>
  <si>
    <r>
      <rPr>
        <sz val="10"/>
        <color theme="1"/>
        <rFont val="Arial"/>
        <charset val="134"/>
      </rPr>
      <t>From:</t>
    </r>
    <r>
      <rPr>
        <sz val="10"/>
        <color theme="1"/>
        <rFont val="宋体"/>
        <charset val="134"/>
      </rPr>
      <t>深圳市飞英达自动化设备有限公司</t>
    </r>
  </si>
  <si>
    <t>地址：深圳市龙岗区龙岗街道平南社区龙岗大道6038号五洲新天地3栋B区401四楼431室</t>
  </si>
  <si>
    <t>地址：深圳市坪山区坪山街道六和社区深汕路75号坪山经济发展有限公司商业楼101</t>
  </si>
  <si>
    <t>电话/传真：17520466242</t>
  </si>
  <si>
    <t>电话：王征阳13883658481</t>
  </si>
  <si>
    <t>序号</t>
  </si>
  <si>
    <t>合同号</t>
  </si>
  <si>
    <t>送货日期</t>
  </si>
  <si>
    <t>物料描述</t>
  </si>
  <si>
    <t>规格型号</t>
  </si>
  <si>
    <t>单位</t>
  </si>
  <si>
    <t>数量</t>
  </si>
  <si>
    <t>单价</t>
  </si>
  <si>
    <t>金额</t>
  </si>
  <si>
    <t>备注</t>
  </si>
  <si>
    <t>HND240318001</t>
  </si>
  <si>
    <t>VX底座，前部和后部，W800mm H100mm</t>
  </si>
  <si>
    <t>卡伯耐特</t>
  </si>
  <si>
    <t>VX底座/基座护板，侧面，高: 100mm,
 深: 400mm，钢板，RAL 9</t>
  </si>
  <si>
    <t>SZ 发泡橡胶电缆夹条</t>
  </si>
  <si>
    <t>SK 风扇过滤器，斜流风叶, 
230V,50/60Hz,20/25CMH</t>
  </si>
  <si>
    <t>SK3181 1S  过滤S (PACK</t>
  </si>
  <si>
    <t>HND240417001</t>
  </si>
  <si>
    <t>SZ2416 安全锁 230VAC 11VA</t>
  </si>
  <si>
    <t>上海达临，含空运费50</t>
  </si>
  <si>
    <t>FT2781 树脂玻璃盖</t>
  </si>
  <si>
    <t>上海首如，含空运费50</t>
  </si>
  <si>
    <t>FT2780 树脂玻璃盖</t>
  </si>
  <si>
    <t>上海首如，含空运费450</t>
  </si>
  <si>
    <t>HND240425001</t>
  </si>
  <si>
    <t>PS 并柜角固定件 每包4个</t>
  </si>
  <si>
    <t>上海达临</t>
  </si>
  <si>
    <t>HND240430001</t>
  </si>
  <si>
    <t>AE 紧装式控制箱 W380H300D210 7035</t>
  </si>
  <si>
    <t>AE 紧装式控制箱 W380H300D155 7035</t>
  </si>
  <si>
    <t>TS 单门 安装附件</t>
  </si>
  <si>
    <t>无锡图川HND240430003</t>
  </si>
  <si>
    <t>HND240514001</t>
  </si>
  <si>
    <t>SV 端盖(PLS800) 用于 SV9341000</t>
  </si>
  <si>
    <t>无锡图川HND240511003</t>
  </si>
  <si>
    <t>SV 连接适配器 800A 690V 3 极</t>
  </si>
  <si>
    <t>SV 窗 扣件</t>
  </si>
  <si>
    <t>EB 精巧控制箱 W200H300D120 RAL7035</t>
  </si>
  <si>
    <t>无锡图川HND240511001</t>
  </si>
  <si>
    <t>EB 精巧控制箱 W300H300D120 RAL7035</t>
  </si>
  <si>
    <t>支撑型材，封闭式，500mm长 系统120   RAL7035</t>
  </si>
  <si>
    <t>角接合器，用于Ø 130 mm支托臂的连接，系统 120</t>
  </si>
  <si>
    <t>顶装式铰接器CP-C 水平</t>
  </si>
  <si>
    <t>TS 垂直并柜固定件 每包8个</t>
  </si>
  <si>
    <t>TS 分隔板 用于机柜H2000D600</t>
  </si>
  <si>
    <t>上海首如HND240513008</t>
  </si>
  <si>
    <t>标准灯 30W 230V</t>
  </si>
  <si>
    <t>标准灯 14W 230V</t>
  </si>
  <si>
    <t>插座 用于连接布线的连接件 每包5个</t>
  </si>
  <si>
    <t>SK 带安装 迷你冷却柜,水平</t>
  </si>
  <si>
    <t>SK 风扇过滤器，斜流风叶, 230V,50/60Hz,55/66CMH</t>
  </si>
  <si>
    <t>SZ 电缆软管 内径29MM  每包25M</t>
  </si>
  <si>
    <t>康瑞德机电HND240516001</t>
  </si>
  <si>
    <t>SZ 电缆软管夹 用于内径29MM</t>
  </si>
  <si>
    <t>KL 接线箱 W400H300D120 RAL7035</t>
  </si>
  <si>
    <t>青岛华美达HND240515007</t>
  </si>
  <si>
    <t>KL1568 (镀锌 安装板) 用于 KL1508/</t>
  </si>
  <si>
    <t>KL 接线箱 W200H200D120 RAL7035</t>
  </si>
  <si>
    <t>无锡图川HND240517003</t>
  </si>
  <si>
    <t>PS 墙壁固定脚 镀锌 每包4个</t>
  </si>
  <si>
    <t>HND240411001</t>
  </si>
  <si>
    <t>SK3172 1S 替代 过滤S</t>
  </si>
  <si>
    <t>正佳佰特</t>
  </si>
  <si>
    <t>HND240412001</t>
  </si>
  <si>
    <t>TS 底座部件 前后 高100MM  7022 每包2个</t>
  </si>
  <si>
    <t>PK 箱 W130H94D57 带灰色盖</t>
  </si>
  <si>
    <t>凯诺思，含空运费119</t>
  </si>
  <si>
    <t>HND240508001</t>
  </si>
  <si>
    <t>线夹 用于 22-26 DIA</t>
  </si>
  <si>
    <t>正佳佰特HND240507004</t>
  </si>
  <si>
    <t>HND240521001</t>
  </si>
  <si>
    <t>SZ 漆笔 RAL7035 12ML</t>
  </si>
  <si>
    <t>SZ 喷漆罐 150ML RAL7035</t>
  </si>
  <si>
    <t>EB 精巧控制箱 W150H150D120 RAL7035</t>
  </si>
  <si>
    <t>无锡图川HND240518002</t>
  </si>
  <si>
    <t>无锡图川
HND240518002</t>
  </si>
  <si>
    <t>SK 冷凝管 10mm</t>
  </si>
  <si>
    <t>门位开关带线</t>
  </si>
  <si>
    <t>凯诺思
HND240318001</t>
  </si>
  <si>
    <t>TS 并柜角固定件 用于TS/TS 每包4个</t>
  </si>
  <si>
    <t>凯诺思HND240318001</t>
  </si>
  <si>
    <t>AE 紧装式控制箱 W380H380D210 7035</t>
  </si>
  <si>
    <t>无锡图川HND240509006</t>
  </si>
  <si>
    <t>SV 导线接线端子 2,5-16QMM</t>
  </si>
  <si>
    <t>华美达
HND240510002</t>
  </si>
  <si>
    <t>SK 出风过滤器 用于 3243</t>
  </si>
  <si>
    <t>PS 线路图盒 用于门宽800mm</t>
  </si>
  <si>
    <t>上海达临HND240511012</t>
  </si>
  <si>
    <t>Compact 空调 1200W,230V 内置冷凝水蒸发器</t>
  </si>
  <si>
    <t>上海达临
HND240511012</t>
  </si>
  <si>
    <t>SK 风扇过滤器，斜流风叶, 230V,50/60Hz,180/160CMH</t>
  </si>
  <si>
    <t>无锡图川HND240515005</t>
  </si>
  <si>
    <t>SO2834 200mm底座用于PS4806 ，用于800W600D PS</t>
  </si>
  <si>
    <t>力鼎智控HND240516004</t>
  </si>
  <si>
    <t>AE 紧装式控制箱 W600H600D210 7035</t>
  </si>
  <si>
    <t>EB E-箱 300x600x155 RAL 7035</t>
  </si>
  <si>
    <t>PS smart 机柜 121806 7035 2.5mm
 镀锌安装板 双门</t>
  </si>
  <si>
    <t>正佳佰特HND240509001</t>
  </si>
  <si>
    <t>PS smart 侧板 1806 7035橘纹</t>
  </si>
  <si>
    <t>SO2845 200mm底座用于PS4206，
用于1200W600D PS</t>
  </si>
  <si>
    <t>PS 线路图盒 用于门宽600mm</t>
  </si>
  <si>
    <t>TS 托架式台面,用于门宽度600MM</t>
  </si>
  <si>
    <t>HND240524001</t>
  </si>
  <si>
    <t>PS 近旁门连锁装置</t>
  </si>
  <si>
    <t>无锡图川HND240523004</t>
  </si>
  <si>
    <t>PS 控制结构件</t>
  </si>
  <si>
    <t>PS4920 互相连接 用于</t>
  </si>
  <si>
    <t>PS 插入螺母 M6 (每包 50)</t>
  </si>
  <si>
    <t>无锡图川HND240509002</t>
  </si>
  <si>
    <t>HND240403001</t>
  </si>
  <si>
    <t>SK 风扇过滤器，斜流风叶,400V,3~,700/770CMH</t>
  </si>
  <si>
    <t>电缆夹 用于电缆直径30-34MM</t>
  </si>
  <si>
    <t>SK 出风过滤器 用于 3237</t>
  </si>
  <si>
    <t>卡伯耐特HND240315003</t>
  </si>
  <si>
    <t>SK RTT LWWT 控制器 1000W</t>
  </si>
  <si>
    <t>SK 风扇过滤器，斜流风叶, 24V(DC),230CMH</t>
  </si>
  <si>
    <t>上海达临HND240520008</t>
  </si>
  <si>
    <t>HND240528001</t>
  </si>
  <si>
    <t>AE 紧装式控制箱 W500H700D250 7035</t>
  </si>
  <si>
    <t>无锡图川HND240523005</t>
  </si>
  <si>
    <t>KL 终点 箱  RAL 7035</t>
  </si>
  <si>
    <t>济南傲辰商贸HND240527002</t>
  </si>
  <si>
    <t>PS SMART 机柜 102006 7035 2.5mm镀锌安装板 双门</t>
  </si>
  <si>
    <t>济南傲辰商贸HND240527003</t>
  </si>
  <si>
    <t>4012139非标PS机柜框架(W*H*D=1600*2000*600)</t>
  </si>
  <si>
    <t>1600*2000*600</t>
  </si>
  <si>
    <t>1194219集成机柜 尺寸W*H*D=1600*2000*600</t>
  </si>
  <si>
    <t>PS 并柜件 每包6个</t>
  </si>
  <si>
    <t>安装板填充板 用于2000mm 镀锌</t>
  </si>
  <si>
    <t>4012139非标PS机柜框架(W*H*D=1200*2000*600)</t>
  </si>
  <si>
    <t>1200*2000*600</t>
  </si>
  <si>
    <t>1194219集成机柜 尺寸W*H*D=1200*2000*600</t>
  </si>
  <si>
    <t>SK 调速器 100-230V AC</t>
  </si>
  <si>
    <t>SZ 电缆软管夹 用于内径48MM</t>
  </si>
  <si>
    <t>DK 安装角规 ,L型 42U 每包2个</t>
  </si>
  <si>
    <t>DK 安装角支架 用于TS</t>
  </si>
  <si>
    <t>LED 系统灯具 400 流明 100-240V AC</t>
  </si>
  <si>
    <t>SK 过滤器风扇单元 230V 50/60HZ 7035</t>
  </si>
  <si>
    <t>TS 夹钳用于 TS, TS-PS 每包4个</t>
  </si>
  <si>
    <t>TS 垂直并柜夹钳 TS/PS 每包6个</t>
  </si>
  <si>
    <t>TS 底座部件 前后</t>
  </si>
  <si>
    <t>HND240428001</t>
  </si>
  <si>
    <t>SK 风扇过滤器，斜流风叶, 24V(DC),105CMH</t>
  </si>
  <si>
    <t>空调 RTT 1000W 230V 60HZ WM/CC</t>
  </si>
  <si>
    <t>凯诺思HND240508003</t>
  </si>
  <si>
    <t>CB适配器配连接母线 400A 下出线</t>
  </si>
  <si>
    <t>SV 母线支架  3极800A 带内部螺丝固定孔</t>
  </si>
  <si>
    <t>SV 母线支架底盖 800A 用于SV9340 一包二个</t>
  </si>
  <si>
    <t>SV 母线底板 长700mm 一包二个</t>
  </si>
  <si>
    <t>SV 母线盖板 700mmL 一包二个</t>
  </si>
  <si>
    <t>SV 母线连接适配器</t>
  </si>
  <si>
    <t>SV OM 适配器32A 690V AWG 10 55x208mm</t>
  </si>
  <si>
    <t>OM适配器 40A 690V AWG 8 55x208mm</t>
  </si>
  <si>
    <t>SV OM 适配器65A 690V AWG 6 55x208mm</t>
  </si>
  <si>
    <t>单极母线支架</t>
  </si>
  <si>
    <t>叠层软母线 5X20X1.0 2000mm/根</t>
  </si>
  <si>
    <t>推入式接线端子 10mm  1.5~16mm²</t>
  </si>
  <si>
    <t>青岛华美达HND240510002</t>
  </si>
  <si>
    <t>SV 导线接线端子 16-50QMM</t>
  </si>
  <si>
    <t>AE 紧装式控制箱 W400H500D210 7035</t>
  </si>
  <si>
    <t>AE 紧装式控制箱 W500H500D210 7035</t>
  </si>
  <si>
    <t>TS 机柜 102005 7035</t>
  </si>
  <si>
    <t>正佳佰特HND240527008</t>
  </si>
  <si>
    <t>PS 线路图盒 用于门宽500mm</t>
  </si>
  <si>
    <t>TS IT机柜,侧板,分段式,RAL7035  HxD 1800x800</t>
  </si>
  <si>
    <t>零件架，深度可调节</t>
  </si>
  <si>
    <t>底板支撑 TS IT D 800 RAL7035</t>
  </si>
  <si>
    <t>光滑板用于 CM/CL 类型 4 600w</t>
  </si>
  <si>
    <t>光滑板用于 CM/CL 类型 2 600w</t>
  </si>
  <si>
    <t>格蓝板，150mm深</t>
  </si>
  <si>
    <t>DK 光滑板模件S 用于 ENC</t>
  </si>
  <si>
    <t>SR IT 机柜 T1 W800H2000D1000 RAL9005砂纹</t>
  </si>
  <si>
    <t>承板 50kg D600-900</t>
  </si>
  <si>
    <t>HND240603001</t>
  </si>
  <si>
    <t>SK 风扇过滤器，斜流风叶, 24V(DC),180CMH</t>
  </si>
  <si>
    <t>DK 进线 夹子用于 直径12-18MM 每包25个</t>
  </si>
  <si>
    <t>重庆正佳佰特HND240507004</t>
  </si>
  <si>
    <t>SK 风扇过滤器，斜流风叶, 115V,50/60Hz,230/250CMH</t>
  </si>
  <si>
    <t>上海达临HND24043088</t>
  </si>
  <si>
    <t>卡伯耐特HND240417006</t>
  </si>
  <si>
    <t/>
  </si>
  <si>
    <t>正佳佰特HND240429003</t>
  </si>
  <si>
    <t>HND240530001</t>
  </si>
  <si>
    <t>TS 单门 0820 RAL7035</t>
  </si>
  <si>
    <t>PK 箱 W94H65D57 带灰色盖</t>
  </si>
  <si>
    <t>青岛华美达HND240514007</t>
  </si>
  <si>
    <t>DK 键盘抽屉 2U RAL703５</t>
  </si>
  <si>
    <t>上海库辉HND240529001</t>
  </si>
  <si>
    <t>螺钉5.5 X 13 梅花 每包300个</t>
  </si>
  <si>
    <t>螺钉包   50pcs/bag</t>
  </si>
  <si>
    <t>DK 安装角规, 有凹槽 42U</t>
  </si>
  <si>
    <t>SV om-过滤器 32A,690V,AWG 10</t>
  </si>
  <si>
    <t>PS SMART 机柜 122005 7035 2.5mm镀锌安装板 双门</t>
  </si>
  <si>
    <t>TS 顶安装模件 侧板 每包2个</t>
  </si>
  <si>
    <t>凯诺思HND240531007</t>
  </si>
  <si>
    <t>SO2889 不锈钢 水平用G FEET</t>
  </si>
  <si>
    <t>凯诺思HND240531004</t>
  </si>
  <si>
    <t>PS SMART 机柜 082005 7035 2.5mm镀锌安装板 单门</t>
  </si>
  <si>
    <t>HND240312001</t>
  </si>
  <si>
    <t>CP SWIVEL 基本 安装 带后</t>
  </si>
  <si>
    <t>上海首如</t>
  </si>
  <si>
    <t>不锈钢角固定件90°CP-S</t>
  </si>
  <si>
    <t>PS 单门附件</t>
  </si>
  <si>
    <t>正佳佰特HND240428002</t>
  </si>
  <si>
    <t>SK Smart系列Compact空调,1600W/1650W,380V</t>
  </si>
  <si>
    <t>卡伯耐特HND240516005</t>
  </si>
  <si>
    <t>系统LED灯</t>
  </si>
  <si>
    <t>PS SMART 机柜 062005  7035 2.5mm镀锌安装板 单门</t>
  </si>
  <si>
    <t>卡伯耐特HND240527004</t>
  </si>
  <si>
    <t>SV NH-加载隔离GR.00, 160A, 690V</t>
  </si>
  <si>
    <t>TS 顶模件 1200X200X600 RAL7035</t>
  </si>
  <si>
    <t>卡伯耐特HND240603003</t>
  </si>
  <si>
    <t>HND240606001</t>
  </si>
  <si>
    <t>SK 过滤器风扇 700M³/H 230V</t>
  </si>
  <si>
    <t>HND240311001</t>
  </si>
  <si>
    <t>CP 固定组件 M5 每包30</t>
  </si>
  <si>
    <t>青岛华美达</t>
  </si>
  <si>
    <t>母线 ， E-CU 57 15X10MM</t>
  </si>
  <si>
    <t>华美达，含空运费640</t>
  </si>
  <si>
    <t>HND240507001</t>
  </si>
  <si>
    <t>凯诺思HND240506002</t>
  </si>
  <si>
    <t>供电线，2极，100-240V AC  长度3000mm（每包5根）</t>
  </si>
  <si>
    <t>TS 顶模件 600X200X600 RAL7035</t>
  </si>
  <si>
    <t>PS 电缆夹钳轨 宽600MM</t>
  </si>
  <si>
    <t>PS 电缆夹钳轨 宽1200MM 每包2个</t>
  </si>
  <si>
    <t>SZ 电缆卡 用于电缆直径18-22MM</t>
  </si>
  <si>
    <t>AE 紧装式控制箱 W380H600D210 7035</t>
  </si>
  <si>
    <t>TS 机柜 122006 7035 双门</t>
  </si>
  <si>
    <t>TS 机柜 062006 7035 单门</t>
  </si>
  <si>
    <t>TS 200mm底座部件 前后 RAL7022 TXT 每包2个</t>
  </si>
  <si>
    <t>SZ 180° 铰链 用于AE 每包2个</t>
  </si>
  <si>
    <t>正佳佰特HND240527007</t>
  </si>
  <si>
    <t>TS IT 机柜 玻璃门  RAL7035 WHD 600x2000x800</t>
  </si>
  <si>
    <t>正佳佰特HND24053005</t>
  </si>
  <si>
    <t>TS IT机柜,侧板,分段式,RAL7035  HxD 2000x800</t>
  </si>
  <si>
    <t>TS 底座侧板 RAL7022 TXT 每包2个</t>
  </si>
  <si>
    <t>承板  100kg D400-600</t>
  </si>
  <si>
    <t>TS 部分安装板 500x300</t>
  </si>
  <si>
    <t>电缆束环 每包10个</t>
  </si>
  <si>
    <t>PS 电缆导入套管 最大直径 13 每包25个</t>
  </si>
  <si>
    <t>无锡图川HND240603002</t>
  </si>
  <si>
    <t>SBUC RTC 半导体空调,冷暖型,80W, 24V DC</t>
  </si>
  <si>
    <t>河北博达天恒HND240605003</t>
  </si>
  <si>
    <t>无锡图川HND240422008</t>
  </si>
  <si>
    <t>无锡图川HND240607005</t>
  </si>
  <si>
    <t>SR IT 底板 W800D1000</t>
  </si>
  <si>
    <t>HND240227001</t>
  </si>
  <si>
    <t>并柜顶部盖板</t>
  </si>
  <si>
    <t>正佳佰特，含空运费50元</t>
  </si>
  <si>
    <t>HND240301001</t>
  </si>
  <si>
    <t>AE 紧装式控制箱 W600H760D210 7035</t>
  </si>
  <si>
    <t>供电线，3极，100-240V AC（每包5根）</t>
  </si>
  <si>
    <t>HND240320001</t>
  </si>
  <si>
    <t>TS 底座侧面护板 高100MM 7022 用于深度800MM 每包2个</t>
  </si>
  <si>
    <t>HND240402001</t>
  </si>
  <si>
    <t>TS 底座侧板 每包2个</t>
  </si>
  <si>
    <t>山东大世</t>
  </si>
  <si>
    <t>通道布线，2极，100-240V交流 长度 1000mm（每包5根）</t>
  </si>
  <si>
    <t>HND240410002</t>
  </si>
  <si>
    <t>TS 舒适型手柄 用于锁芯 7035</t>
  </si>
  <si>
    <t>TS 电缆导入板 用于机柜宽度800MM 每包2个</t>
  </si>
  <si>
    <t>中和机电</t>
  </si>
  <si>
    <t>TS 组合角固定件 每包4个</t>
  </si>
  <si>
    <t>支撑支架或间隔垫片 每包6套</t>
  </si>
  <si>
    <t>PS 30/15 C 导轨 ,长755MM 每包6个</t>
  </si>
  <si>
    <t>SZ A3 线路图盒</t>
  </si>
  <si>
    <t>HND240418001</t>
  </si>
  <si>
    <t>TS 底座部件 前后 每包2个</t>
  </si>
  <si>
    <t>TS 底座侧板</t>
  </si>
  <si>
    <t>TS突出用于 进线 ENTRY</t>
  </si>
  <si>
    <t>SZ ergoform 标准型锁系统 RAL7035</t>
  </si>
  <si>
    <t>HND240419001</t>
  </si>
  <si>
    <t>SZ A4 线路图盒</t>
  </si>
  <si>
    <t>SK 节能舒适型过滤器风扇 230 m³/h,230V</t>
  </si>
  <si>
    <t>KL1573 (镀锌 安装板) 用于 KL1513/</t>
  </si>
  <si>
    <t>TS 底座部件 前后 800W200H 7022 TXT 每包2个</t>
  </si>
  <si>
    <t>华美达</t>
  </si>
  <si>
    <t>TS 底座部件 前后 高100MM 7022 每包2个</t>
  </si>
  <si>
    <t>TS 底座侧面护板 高100MM 7022 用于深度600MM 每包2个</t>
  </si>
  <si>
    <t>VX底座/基座角件，带前后护板，高: 100mm,
 宽: 600mm，钢板，RA</t>
  </si>
  <si>
    <t>无锡图川HND240430002</t>
  </si>
  <si>
    <t>PS 门控开关 不带连接电缆</t>
  </si>
  <si>
    <t>TS 机柜 082005 7035 单门</t>
  </si>
  <si>
    <t>TS 侧板 2005 7035</t>
  </si>
  <si>
    <t>VX底座前后部件带角件，高200mm,用于机柜宽度800mm</t>
  </si>
  <si>
    <t>凯诺思，含空运费860元HND240508003</t>
  </si>
  <si>
    <t>VX 底座护板，侧边，H=200mm, 用在深度D=500mm，钢板</t>
  </si>
  <si>
    <t>凯诺思，含空运费250元HND240508003</t>
  </si>
  <si>
    <t>900 lumen 100-240V AC 无插座</t>
  </si>
  <si>
    <t>凯诺思，含空运费40元HND240508003</t>
  </si>
  <si>
    <t>SK 冷却柜单位 METAL 过滤</t>
  </si>
  <si>
    <t>凯诺思，含空运费10HND240508003</t>
  </si>
  <si>
    <t>CP 19 / 2U 键盘制图</t>
  </si>
  <si>
    <t>SZ门位开关带连接线</t>
  </si>
  <si>
    <t>凯诺思HND240510005</t>
  </si>
  <si>
    <t>顶装风扇，500 m³/h，230V</t>
  </si>
  <si>
    <t>SV 铜排 ，30 x 5 x 2400mm ，1包1根</t>
  </si>
  <si>
    <t>正佳佰特HND240530005</t>
  </si>
  <si>
    <t>卡伯耐特HND240603004</t>
  </si>
  <si>
    <t>PS 门控开关  不带连接电缆</t>
  </si>
  <si>
    <t>百能堡220V灯，门控套件</t>
  </si>
  <si>
    <t>TS 型材 用于电缆导入</t>
  </si>
  <si>
    <t>康瑞德HND240516001</t>
  </si>
  <si>
    <t>5/23、6/1</t>
  </si>
  <si>
    <t>SV 母线连接器,跨接连接</t>
  </si>
  <si>
    <t>5/24、6/18</t>
  </si>
  <si>
    <t>供电线，2极，100-240V AC 
 长度3000mm（每包5根）</t>
  </si>
  <si>
    <t>6月份应收合计</t>
  </si>
  <si>
    <t>制单人：张红云</t>
  </si>
  <si>
    <t>审核人：陈小芳</t>
  </si>
  <si>
    <t>客户确认：</t>
  </si>
  <si>
    <t>收款信息：公司名称：深圳市飞英达自动化设备有限公司</t>
  </si>
  <si>
    <t>开户行：招商银行股份有限公司深圳龙岗支行</t>
  </si>
  <si>
    <t>账号：755955272210301</t>
  </si>
  <si>
    <t>24952000000095672097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</si>
</sst>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;[Red]0.00"/>
  </numFmts>
  <fonts count="29">
    <font>
      <sz val="10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6"/>
      <color theme="1"/>
      <name val="宋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176" fontId="1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176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>
      <alignment vertical="center"/>
    </xf>
    <xf numFmtId="176" fontId="5" fillId="2" borderId="0" xfId="0" applyNumberFormat="1" applyFont="1" applyFill="1" applyAlignment="1">
      <alignment horizontal="left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58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58" fontId="1" fillId="2" borderId="0" xfId="0" applyNumberFormat="1" applyFont="1" applyFill="1">
      <alignment vertical="center"/>
    </xf>
    <xf numFmtId="176" fontId="1" fillId="2" borderId="2" xfId="0" applyNumberFormat="1" applyFont="1" applyFill="1" applyBorder="1" applyAlignment="1">
      <alignment horizontal="center" vertical="center"/>
    </xf>
    <xf numFmtId="58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6" fontId="8" fillId="2" borderId="0" xfId="0" applyNumberFormat="1" applyFont="1" applyFill="1" applyAlignment="1">
      <alignment horizontal="left"/>
    </xf>
    <xf numFmtId="0" fontId="2" fillId="2" borderId="0" xfId="0" applyFont="1" applyFill="1" applyAlignment="1"/>
    <xf numFmtId="0" fontId="8" fillId="2" borderId="0" xfId="0" applyFont="1" applyFill="1" applyAlignment="1"/>
    <xf numFmtId="176" fontId="8" fillId="2" borderId="0" xfId="0" applyNumberFormat="1" applyFont="1" applyFill="1" applyAlignment="1">
      <alignment horizontal="left" vertical="center"/>
    </xf>
    <xf numFmtId="0" fontId="8" fillId="2" borderId="0" xfId="0" applyFont="1" applyFill="1">
      <alignment vertical="center"/>
    </xf>
    <xf numFmtId="0" fontId="9" fillId="2" borderId="0" xfId="0" applyNumberFormat="1" applyFont="1" applyFill="1" applyBorder="1" applyAlignment="1"/>
    <xf numFmtId="0" fontId="1" fillId="2" borderId="0" xfId="0" applyFont="1" applyFill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C000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0"/>
  <sheetViews>
    <sheetView tabSelected="1" topLeftCell="A242" workbookViewId="0">
      <selection activeCell="H261" sqref="H261"/>
    </sheetView>
  </sheetViews>
  <sheetFormatPr defaultColWidth="10.2857142857143" defaultRowHeight="15" customHeight="1"/>
  <cols>
    <col min="1" max="1" width="6.42857142857143" style="3" customWidth="1"/>
    <col min="2" max="2" width="15.2857142857143" style="1" customWidth="1"/>
    <col min="3" max="3" width="14.2857142857143" style="1" customWidth="1"/>
    <col min="4" max="4" width="27.8571428571429" style="1" customWidth="1"/>
    <col min="5" max="5" width="14.5714285714286" style="1" customWidth="1"/>
    <col min="6" max="6" width="6.28571428571429" style="1" customWidth="1"/>
    <col min="7" max="7" width="9.85714285714286" style="1" customWidth="1"/>
    <col min="8" max="8" width="10.4285714285714" style="1" customWidth="1"/>
    <col min="9" max="9" width="13.1428571428571" style="1" customWidth="1"/>
    <col min="10" max="10" width="25" style="1" customWidth="1"/>
    <col min="11" max="11" width="17.8571428571429" style="1" customWidth="1"/>
    <col min="12" max="14" width="12.8571428571429" style="1"/>
    <col min="15" max="16" width="10.2857142857143" style="1"/>
    <col min="17" max="17" width="10.5714285714286" style="1"/>
    <col min="18" max="18" width="11.7142857142857" style="1"/>
    <col min="19" max="19" width="10.5714285714286" style="1"/>
    <col min="20" max="16384" width="10.2857142857143" style="1"/>
  </cols>
  <sheetData>
    <row r="1" ht="23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3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customHeight="1" spans="1:5">
      <c r="A3" s="8" t="s">
        <v>2</v>
      </c>
      <c r="B3" s="8"/>
      <c r="C3" s="9"/>
      <c r="E3" s="1" t="s">
        <v>3</v>
      </c>
    </row>
    <row r="4" customHeight="1" spans="1:7">
      <c r="A4" s="10" t="s">
        <v>4</v>
      </c>
      <c r="B4" s="11"/>
      <c r="C4" s="11"/>
      <c r="D4" s="11"/>
      <c r="E4" s="12" t="s">
        <v>5</v>
      </c>
      <c r="F4" s="12"/>
      <c r="G4" s="12"/>
    </row>
    <row r="5" customHeight="1" spans="1:7">
      <c r="A5" s="13" t="s">
        <v>6</v>
      </c>
      <c r="B5" s="13"/>
      <c r="C5" s="13"/>
      <c r="E5" s="12" t="s">
        <v>7</v>
      </c>
      <c r="F5" s="12"/>
      <c r="G5" s="12"/>
    </row>
    <row r="6" ht="22" customHeight="1" spans="1:10">
      <c r="A6" s="14" t="s">
        <v>8</v>
      </c>
      <c r="B6" s="15" t="s">
        <v>9</v>
      </c>
      <c r="C6" s="15" t="s">
        <v>10</v>
      </c>
      <c r="D6" s="15" t="s">
        <v>11</v>
      </c>
      <c r="E6" s="15" t="s">
        <v>12</v>
      </c>
      <c r="F6" s="15" t="s">
        <v>13</v>
      </c>
      <c r="G6" s="15" t="s">
        <v>14</v>
      </c>
      <c r="H6" s="15" t="s">
        <v>15</v>
      </c>
      <c r="I6" s="15" t="s">
        <v>16</v>
      </c>
      <c r="J6" s="15" t="s">
        <v>17</v>
      </c>
    </row>
    <row r="7" s="1" customFormat="1" ht="20" customHeight="1" spans="1:12">
      <c r="A7" s="16">
        <f t="shared" ref="A7:A70" si="0">ROW()-6</f>
        <v>1</v>
      </c>
      <c r="B7" s="16" t="s">
        <v>18</v>
      </c>
      <c r="C7" s="17">
        <v>45434</v>
      </c>
      <c r="D7" s="16" t="s">
        <v>19</v>
      </c>
      <c r="E7" s="16">
        <v>8640003</v>
      </c>
      <c r="F7" s="18"/>
      <c r="G7" s="19">
        <v>1</v>
      </c>
      <c r="H7" s="20">
        <f>+I7/G7</f>
        <v>258.52</v>
      </c>
      <c r="I7" s="20">
        <v>258.52</v>
      </c>
      <c r="J7" s="16" t="s">
        <v>20</v>
      </c>
      <c r="L7" s="23"/>
    </row>
    <row r="8" s="1" customFormat="1" ht="20" customHeight="1" spans="1:12">
      <c r="A8" s="16">
        <f t="shared" si="0"/>
        <v>2</v>
      </c>
      <c r="B8" s="16" t="s">
        <v>18</v>
      </c>
      <c r="C8" s="17">
        <v>45434</v>
      </c>
      <c r="D8" s="16" t="s">
        <v>21</v>
      </c>
      <c r="E8" s="16">
        <v>8640031</v>
      </c>
      <c r="F8" s="18"/>
      <c r="G8" s="19">
        <v>1</v>
      </c>
      <c r="H8" s="20">
        <f t="shared" ref="H8:H71" si="1">+I8/G8</f>
        <v>128.33</v>
      </c>
      <c r="I8" s="20">
        <v>128.33</v>
      </c>
      <c r="J8" s="16" t="s">
        <v>20</v>
      </c>
      <c r="L8" s="23"/>
    </row>
    <row r="9" s="1" customFormat="1" ht="20" customHeight="1" spans="1:12">
      <c r="A9" s="16">
        <f t="shared" si="0"/>
        <v>3</v>
      </c>
      <c r="B9" s="16" t="s">
        <v>18</v>
      </c>
      <c r="C9" s="17">
        <v>45434</v>
      </c>
      <c r="D9" s="16" t="s">
        <v>22</v>
      </c>
      <c r="E9" s="16">
        <v>2573000</v>
      </c>
      <c r="F9" s="18"/>
      <c r="G9" s="18">
        <v>1</v>
      </c>
      <c r="H9" s="20">
        <f t="shared" si="1"/>
        <v>74.63</v>
      </c>
      <c r="I9" s="20">
        <v>74.63</v>
      </c>
      <c r="J9" s="16" t="s">
        <v>20</v>
      </c>
      <c r="L9" s="23"/>
    </row>
    <row r="10" s="1" customFormat="1" ht="20" customHeight="1" spans="1:12">
      <c r="A10" s="16">
        <f t="shared" si="0"/>
        <v>4</v>
      </c>
      <c r="B10" s="16" t="s">
        <v>18</v>
      </c>
      <c r="C10" s="17">
        <v>45434</v>
      </c>
      <c r="D10" s="16" t="s">
        <v>23</v>
      </c>
      <c r="E10" s="16">
        <v>3237100</v>
      </c>
      <c r="F10" s="18"/>
      <c r="G10" s="18">
        <v>1</v>
      </c>
      <c r="H10" s="20">
        <f t="shared" si="1"/>
        <v>340.27</v>
      </c>
      <c r="I10" s="20">
        <v>340.27</v>
      </c>
      <c r="J10" s="16" t="s">
        <v>20</v>
      </c>
      <c r="L10" s="23"/>
    </row>
    <row r="11" s="1" customFormat="1" ht="20" customHeight="1" spans="1:12">
      <c r="A11" s="16">
        <f t="shared" si="0"/>
        <v>5</v>
      </c>
      <c r="B11" s="16" t="s">
        <v>18</v>
      </c>
      <c r="C11" s="17">
        <v>45434</v>
      </c>
      <c r="D11" s="16" t="s">
        <v>24</v>
      </c>
      <c r="E11" s="16">
        <v>3181100</v>
      </c>
      <c r="F11" s="18"/>
      <c r="G11" s="19">
        <v>1</v>
      </c>
      <c r="H11" s="20">
        <f t="shared" si="1"/>
        <v>97.09</v>
      </c>
      <c r="I11" s="20">
        <v>97.09</v>
      </c>
      <c r="J11" s="16" t="s">
        <v>20</v>
      </c>
      <c r="L11" s="23"/>
    </row>
    <row r="12" s="1" customFormat="1" ht="20" customHeight="1" spans="1:12">
      <c r="A12" s="16">
        <f t="shared" si="0"/>
        <v>6</v>
      </c>
      <c r="B12" s="16" t="s">
        <v>25</v>
      </c>
      <c r="C12" s="17">
        <v>45435</v>
      </c>
      <c r="D12" s="16" t="s">
        <v>26</v>
      </c>
      <c r="E12" s="16">
        <v>2416000</v>
      </c>
      <c r="F12" s="18"/>
      <c r="G12" s="19">
        <v>1</v>
      </c>
      <c r="H12" s="20">
        <f t="shared" si="1"/>
        <v>2111.29</v>
      </c>
      <c r="I12" s="20">
        <v>2111.29</v>
      </c>
      <c r="J12" s="16" t="s">
        <v>27</v>
      </c>
      <c r="L12" s="23"/>
    </row>
    <row r="13" s="1" customFormat="1" ht="20" customHeight="1" spans="1:12">
      <c r="A13" s="16">
        <f t="shared" si="0"/>
        <v>7</v>
      </c>
      <c r="B13" s="16" t="s">
        <v>25</v>
      </c>
      <c r="C13" s="17">
        <v>45435</v>
      </c>
      <c r="D13" s="16" t="s">
        <v>28</v>
      </c>
      <c r="E13" s="16">
        <v>2781000</v>
      </c>
      <c r="F13" s="18"/>
      <c r="G13" s="19">
        <v>1</v>
      </c>
      <c r="H13" s="20">
        <f t="shared" si="1"/>
        <v>1105.77</v>
      </c>
      <c r="I13" s="20">
        <v>1105.77</v>
      </c>
      <c r="J13" s="16" t="s">
        <v>29</v>
      </c>
      <c r="L13" s="23"/>
    </row>
    <row r="14" s="1" customFormat="1" ht="20" customHeight="1" spans="1:12">
      <c r="A14" s="16">
        <f t="shared" si="0"/>
        <v>8</v>
      </c>
      <c r="B14" s="16" t="s">
        <v>25</v>
      </c>
      <c r="C14" s="17">
        <v>45435</v>
      </c>
      <c r="D14" s="16" t="s">
        <v>30</v>
      </c>
      <c r="E14" s="16">
        <v>2780000</v>
      </c>
      <c r="F14" s="18"/>
      <c r="G14" s="18">
        <v>12</v>
      </c>
      <c r="H14" s="20">
        <f t="shared" si="1"/>
        <v>943.14</v>
      </c>
      <c r="I14" s="20">
        <v>11317.68</v>
      </c>
      <c r="J14" s="16" t="s">
        <v>31</v>
      </c>
      <c r="L14" s="23"/>
    </row>
    <row r="15" s="1" customFormat="1" ht="20" customHeight="1" spans="1:12">
      <c r="A15" s="16">
        <f t="shared" si="0"/>
        <v>9</v>
      </c>
      <c r="B15" s="16" t="s">
        <v>32</v>
      </c>
      <c r="C15" s="17">
        <v>45435</v>
      </c>
      <c r="D15" s="16" t="s">
        <v>33</v>
      </c>
      <c r="E15" s="16">
        <v>4582000</v>
      </c>
      <c r="F15" s="18"/>
      <c r="G15" s="19">
        <v>3</v>
      </c>
      <c r="H15" s="20">
        <f t="shared" si="1"/>
        <v>55.31</v>
      </c>
      <c r="I15" s="20">
        <v>165.93</v>
      </c>
      <c r="J15" s="16" t="s">
        <v>34</v>
      </c>
      <c r="L15" s="23"/>
    </row>
    <row r="16" s="1" customFormat="1" ht="20" customHeight="1" spans="1:12">
      <c r="A16" s="16">
        <f t="shared" si="0"/>
        <v>10</v>
      </c>
      <c r="B16" s="16" t="s">
        <v>35</v>
      </c>
      <c r="C16" s="17">
        <v>45435</v>
      </c>
      <c r="D16" s="16" t="s">
        <v>36</v>
      </c>
      <c r="E16" s="16">
        <v>1031500</v>
      </c>
      <c r="F16" s="18"/>
      <c r="G16" s="19">
        <v>50</v>
      </c>
      <c r="H16" s="20">
        <f t="shared" si="1"/>
        <v>346.24</v>
      </c>
      <c r="I16" s="20">
        <v>17312</v>
      </c>
      <c r="J16" s="16" t="s">
        <v>34</v>
      </c>
      <c r="L16" s="23"/>
    </row>
    <row r="17" s="1" customFormat="1" ht="20" customHeight="1" spans="1:12">
      <c r="A17" s="16">
        <f t="shared" si="0"/>
        <v>11</v>
      </c>
      <c r="B17" s="16" t="s">
        <v>35</v>
      </c>
      <c r="C17" s="17">
        <v>45435</v>
      </c>
      <c r="D17" s="16" t="s">
        <v>37</v>
      </c>
      <c r="E17" s="16">
        <v>1030500</v>
      </c>
      <c r="F17" s="18"/>
      <c r="G17" s="18">
        <v>20</v>
      </c>
      <c r="H17" s="20">
        <f t="shared" si="1"/>
        <v>312.7</v>
      </c>
      <c r="I17" s="20">
        <v>6254</v>
      </c>
      <c r="J17" s="16" t="s">
        <v>34</v>
      </c>
      <c r="L17" s="23"/>
    </row>
    <row r="18" s="1" customFormat="1" ht="20" customHeight="1" spans="1:12">
      <c r="A18" s="16">
        <f t="shared" si="0"/>
        <v>12</v>
      </c>
      <c r="B18" s="16" t="s">
        <v>35</v>
      </c>
      <c r="C18" s="17">
        <v>45435</v>
      </c>
      <c r="D18" s="16" t="s">
        <v>38</v>
      </c>
      <c r="E18" s="16">
        <v>7187551</v>
      </c>
      <c r="F18" s="18"/>
      <c r="G18" s="18">
        <v>5</v>
      </c>
      <c r="H18" s="20">
        <f t="shared" si="1"/>
        <v>75.55</v>
      </c>
      <c r="I18" s="20">
        <v>377.75</v>
      </c>
      <c r="J18" s="16" t="s">
        <v>39</v>
      </c>
      <c r="L18" s="23"/>
    </row>
    <row r="19" s="1" customFormat="1" ht="20" customHeight="1" spans="1:12">
      <c r="A19" s="16">
        <f t="shared" si="0"/>
        <v>13</v>
      </c>
      <c r="B19" s="16" t="s">
        <v>40</v>
      </c>
      <c r="C19" s="17">
        <v>45435</v>
      </c>
      <c r="D19" s="16" t="s">
        <v>41</v>
      </c>
      <c r="E19" s="16">
        <v>9341070</v>
      </c>
      <c r="F19" s="18"/>
      <c r="G19" s="19">
        <v>2</v>
      </c>
      <c r="H19" s="20">
        <f t="shared" si="1"/>
        <v>20.77</v>
      </c>
      <c r="I19" s="20">
        <v>41.54</v>
      </c>
      <c r="J19" s="16" t="s">
        <v>42</v>
      </c>
      <c r="L19" s="23"/>
    </row>
    <row r="20" s="1" customFormat="1" ht="20" customHeight="1" spans="1:12">
      <c r="A20" s="16">
        <f t="shared" si="0"/>
        <v>14</v>
      </c>
      <c r="B20" s="16" t="s">
        <v>40</v>
      </c>
      <c r="C20" s="17">
        <v>45435</v>
      </c>
      <c r="D20" s="16" t="s">
        <v>43</v>
      </c>
      <c r="E20" s="16">
        <v>9342280</v>
      </c>
      <c r="F20" s="18"/>
      <c r="G20" s="19">
        <v>4</v>
      </c>
      <c r="H20" s="20">
        <f t="shared" si="1"/>
        <v>506.31</v>
      </c>
      <c r="I20" s="20">
        <v>2025.24</v>
      </c>
      <c r="J20" s="16" t="s">
        <v>42</v>
      </c>
      <c r="L20" s="23"/>
    </row>
    <row r="21" s="1" customFormat="1" ht="20" customHeight="1" spans="1:12">
      <c r="A21" s="16">
        <f t="shared" si="0"/>
        <v>15</v>
      </c>
      <c r="B21" s="16" t="s">
        <v>40</v>
      </c>
      <c r="C21" s="17">
        <v>45435</v>
      </c>
      <c r="D21" s="16" t="s">
        <v>44</v>
      </c>
      <c r="E21" s="16">
        <v>9671130</v>
      </c>
      <c r="F21" s="18"/>
      <c r="G21" s="19">
        <v>62</v>
      </c>
      <c r="H21" s="20">
        <f t="shared" si="1"/>
        <v>28.56</v>
      </c>
      <c r="I21" s="20">
        <v>1770.72</v>
      </c>
      <c r="J21" s="16" t="s">
        <v>42</v>
      </c>
      <c r="L21" s="23"/>
    </row>
    <row r="22" s="1" customFormat="1" ht="20" customHeight="1" spans="1:12">
      <c r="A22" s="16">
        <f t="shared" si="0"/>
        <v>16</v>
      </c>
      <c r="B22" s="16" t="s">
        <v>40</v>
      </c>
      <c r="C22" s="17">
        <v>45435</v>
      </c>
      <c r="D22" s="16" t="s">
        <v>45</v>
      </c>
      <c r="E22" s="16">
        <v>1554500</v>
      </c>
      <c r="F22" s="18"/>
      <c r="G22" s="18">
        <v>16</v>
      </c>
      <c r="H22" s="20">
        <f t="shared" si="1"/>
        <v>299.83</v>
      </c>
      <c r="I22" s="20">
        <v>4797.28</v>
      </c>
      <c r="J22" s="16" t="s">
        <v>46</v>
      </c>
      <c r="L22" s="23"/>
    </row>
    <row r="23" s="1" customFormat="1" ht="20" customHeight="1" spans="1:12">
      <c r="A23" s="16">
        <f t="shared" si="0"/>
        <v>17</v>
      </c>
      <c r="B23" s="16" t="s">
        <v>40</v>
      </c>
      <c r="C23" s="17">
        <v>45435</v>
      </c>
      <c r="D23" s="16" t="s">
        <v>47</v>
      </c>
      <c r="E23" s="16">
        <v>1555500</v>
      </c>
      <c r="F23" s="18"/>
      <c r="G23" s="18">
        <v>8</v>
      </c>
      <c r="H23" s="20">
        <f t="shared" si="1"/>
        <v>333.1</v>
      </c>
      <c r="I23" s="20">
        <v>2664.8</v>
      </c>
      <c r="J23" s="16" t="s">
        <v>46</v>
      </c>
      <c r="L23" s="23"/>
    </row>
    <row r="24" s="1" customFormat="1" ht="20" customHeight="1" spans="1:12">
      <c r="A24" s="16">
        <f t="shared" si="0"/>
        <v>18</v>
      </c>
      <c r="B24" s="16" t="s">
        <v>40</v>
      </c>
      <c r="C24" s="17">
        <v>45435</v>
      </c>
      <c r="D24" s="16" t="s">
        <v>48</v>
      </c>
      <c r="E24" s="16">
        <v>6212050</v>
      </c>
      <c r="F24" s="18"/>
      <c r="G24" s="19">
        <v>4</v>
      </c>
      <c r="H24" s="20">
        <f t="shared" si="1"/>
        <v>410.19</v>
      </c>
      <c r="I24" s="20">
        <v>1640.76</v>
      </c>
      <c r="J24" s="16" t="s">
        <v>46</v>
      </c>
      <c r="L24" s="23"/>
    </row>
    <row r="25" s="1" customFormat="1" ht="20" customHeight="1" spans="1:12">
      <c r="A25" s="16">
        <f t="shared" si="0"/>
        <v>19</v>
      </c>
      <c r="B25" s="16" t="s">
        <v>40</v>
      </c>
      <c r="C25" s="17">
        <v>45435</v>
      </c>
      <c r="D25" s="16" t="s">
        <v>49</v>
      </c>
      <c r="E25" s="16">
        <v>6212380</v>
      </c>
      <c r="F25" s="18"/>
      <c r="G25" s="18">
        <v>4</v>
      </c>
      <c r="H25" s="20">
        <f t="shared" si="1"/>
        <v>1735.89</v>
      </c>
      <c r="I25" s="20">
        <v>6943.56</v>
      </c>
      <c r="J25" s="16" t="s">
        <v>46</v>
      </c>
      <c r="L25" s="23"/>
    </row>
    <row r="26" s="1" customFormat="1" ht="20" customHeight="1" spans="1:12">
      <c r="A26" s="16">
        <f t="shared" si="0"/>
        <v>20</v>
      </c>
      <c r="B26" s="16" t="s">
        <v>40</v>
      </c>
      <c r="C26" s="17">
        <v>45435</v>
      </c>
      <c r="D26" s="16" t="s">
        <v>50</v>
      </c>
      <c r="E26" s="16">
        <v>6212700</v>
      </c>
      <c r="F26" s="18"/>
      <c r="G26" s="18">
        <v>4</v>
      </c>
      <c r="H26" s="20">
        <f t="shared" si="1"/>
        <v>2850.67</v>
      </c>
      <c r="I26" s="20">
        <v>11402.68</v>
      </c>
      <c r="J26" s="16" t="s">
        <v>46</v>
      </c>
      <c r="L26" s="23"/>
    </row>
    <row r="27" s="1" customFormat="1" ht="20" customHeight="1" spans="1:12">
      <c r="A27" s="16">
        <f t="shared" si="0"/>
        <v>21</v>
      </c>
      <c r="B27" s="16" t="s">
        <v>40</v>
      </c>
      <c r="C27" s="17">
        <v>45435</v>
      </c>
      <c r="D27" s="16" t="s">
        <v>51</v>
      </c>
      <c r="E27" s="16">
        <v>8800470</v>
      </c>
      <c r="F27" s="18"/>
      <c r="G27" s="18">
        <v>4</v>
      </c>
      <c r="H27" s="20">
        <f t="shared" si="1"/>
        <v>96.09</v>
      </c>
      <c r="I27" s="20">
        <v>384.36</v>
      </c>
      <c r="J27" s="16" t="s">
        <v>46</v>
      </c>
      <c r="L27" s="23"/>
    </row>
    <row r="28" s="1" customFormat="1" ht="20" customHeight="1" spans="1:12">
      <c r="A28" s="16">
        <f t="shared" si="0"/>
        <v>22</v>
      </c>
      <c r="B28" s="16" t="s">
        <v>40</v>
      </c>
      <c r="C28" s="17">
        <v>45435</v>
      </c>
      <c r="D28" s="16" t="s">
        <v>52</v>
      </c>
      <c r="E28" s="16">
        <v>8609060</v>
      </c>
      <c r="F28" s="18"/>
      <c r="G28" s="18">
        <v>1</v>
      </c>
      <c r="H28" s="20">
        <f t="shared" si="1"/>
        <v>479.46</v>
      </c>
      <c r="I28" s="20">
        <v>479.46</v>
      </c>
      <c r="J28" s="16" t="s">
        <v>53</v>
      </c>
      <c r="L28" s="23"/>
    </row>
    <row r="29" s="1" customFormat="1" ht="20" customHeight="1" spans="1:12">
      <c r="A29" s="16">
        <f t="shared" si="0"/>
        <v>23</v>
      </c>
      <c r="B29" s="16" t="s">
        <v>40</v>
      </c>
      <c r="C29" s="17">
        <v>45435</v>
      </c>
      <c r="D29" s="16" t="s">
        <v>54</v>
      </c>
      <c r="E29" s="16">
        <v>7187669</v>
      </c>
      <c r="F29" s="18"/>
      <c r="G29" s="19">
        <v>1</v>
      </c>
      <c r="H29" s="20">
        <f t="shared" si="1"/>
        <v>406.13</v>
      </c>
      <c r="I29" s="20">
        <v>406.13</v>
      </c>
      <c r="J29" s="16" t="s">
        <v>53</v>
      </c>
      <c r="L29" s="23"/>
    </row>
    <row r="30" s="1" customFormat="1" ht="20" customHeight="1" spans="1:12">
      <c r="A30" s="16">
        <f t="shared" si="0"/>
        <v>24</v>
      </c>
      <c r="B30" s="16" t="s">
        <v>40</v>
      </c>
      <c r="C30" s="17">
        <v>45435</v>
      </c>
      <c r="D30" s="16" t="s">
        <v>55</v>
      </c>
      <c r="E30" s="16">
        <v>7187642</v>
      </c>
      <c r="F30" s="18"/>
      <c r="G30" s="19">
        <v>1</v>
      </c>
      <c r="H30" s="20">
        <f t="shared" si="1"/>
        <v>376.08</v>
      </c>
      <c r="I30" s="20">
        <v>376.08</v>
      </c>
      <c r="J30" s="16" t="s">
        <v>53</v>
      </c>
      <c r="L30" s="23"/>
    </row>
    <row r="31" s="1" customFormat="1" ht="20" customHeight="1" spans="1:12">
      <c r="A31" s="16">
        <f t="shared" si="0"/>
        <v>25</v>
      </c>
      <c r="B31" s="16" t="s">
        <v>40</v>
      </c>
      <c r="C31" s="17">
        <v>45435</v>
      </c>
      <c r="D31" s="16" t="s">
        <v>56</v>
      </c>
      <c r="E31" s="16">
        <v>2507200</v>
      </c>
      <c r="F31" s="18"/>
      <c r="G31" s="18">
        <v>1</v>
      </c>
      <c r="H31" s="20">
        <f t="shared" si="1"/>
        <v>291.02</v>
      </c>
      <c r="I31" s="20">
        <v>291.02</v>
      </c>
      <c r="J31" s="16" t="s">
        <v>53</v>
      </c>
      <c r="L31" s="23"/>
    </row>
    <row r="32" s="1" customFormat="1" ht="20" customHeight="1" spans="1:12">
      <c r="A32" s="16">
        <f t="shared" si="0"/>
        <v>26</v>
      </c>
      <c r="B32" s="16" t="s">
        <v>40</v>
      </c>
      <c r="C32" s="17">
        <v>45435</v>
      </c>
      <c r="D32" s="16" t="s">
        <v>57</v>
      </c>
      <c r="E32" s="16">
        <v>3302300</v>
      </c>
      <c r="F32" s="18"/>
      <c r="G32" s="19">
        <v>1</v>
      </c>
      <c r="H32" s="20">
        <f t="shared" si="1"/>
        <v>6250.64</v>
      </c>
      <c r="I32" s="20">
        <v>6250.64</v>
      </c>
      <c r="J32" s="16" t="s">
        <v>34</v>
      </c>
      <c r="L32" s="23"/>
    </row>
    <row r="33" s="1" customFormat="1" ht="20" customHeight="1" spans="1:12">
      <c r="A33" s="16">
        <f t="shared" si="0"/>
        <v>27</v>
      </c>
      <c r="B33" s="16" t="s">
        <v>40</v>
      </c>
      <c r="C33" s="17">
        <v>45435</v>
      </c>
      <c r="D33" s="16" t="s">
        <v>58</v>
      </c>
      <c r="E33" s="16">
        <v>3238100</v>
      </c>
      <c r="F33" s="18"/>
      <c r="G33" s="18">
        <v>20</v>
      </c>
      <c r="H33" s="20">
        <f t="shared" si="1"/>
        <v>492</v>
      </c>
      <c r="I33" s="20">
        <v>9840</v>
      </c>
      <c r="J33" s="16" t="s">
        <v>34</v>
      </c>
      <c r="L33" s="23"/>
    </row>
    <row r="34" s="1" customFormat="1" ht="20" customHeight="1" spans="1:12">
      <c r="A34" s="16">
        <f t="shared" si="0"/>
        <v>28</v>
      </c>
      <c r="B34" s="16" t="s">
        <v>40</v>
      </c>
      <c r="C34" s="17">
        <v>45435</v>
      </c>
      <c r="D34" s="16" t="s">
        <v>59</v>
      </c>
      <c r="E34" s="16">
        <v>2589000</v>
      </c>
      <c r="F34" s="18"/>
      <c r="G34" s="18">
        <v>1</v>
      </c>
      <c r="H34" s="20">
        <f t="shared" si="1"/>
        <v>581.11</v>
      </c>
      <c r="I34" s="20">
        <v>581.11</v>
      </c>
      <c r="J34" s="16" t="s">
        <v>60</v>
      </c>
      <c r="L34" s="23"/>
    </row>
    <row r="35" s="1" customFormat="1" ht="20" customHeight="1" spans="1:12">
      <c r="A35" s="16">
        <f t="shared" si="0"/>
        <v>29</v>
      </c>
      <c r="B35" s="16" t="s">
        <v>40</v>
      </c>
      <c r="C35" s="17">
        <v>45435</v>
      </c>
      <c r="D35" s="16" t="s">
        <v>61</v>
      </c>
      <c r="E35" s="16">
        <v>2591000</v>
      </c>
      <c r="F35" s="18"/>
      <c r="G35" s="19">
        <v>1</v>
      </c>
      <c r="H35" s="20">
        <f t="shared" si="1"/>
        <v>433.74</v>
      </c>
      <c r="I35" s="20">
        <v>433.74</v>
      </c>
      <c r="J35" s="16" t="s">
        <v>60</v>
      </c>
      <c r="L35" s="23"/>
    </row>
    <row r="36" s="1" customFormat="1" ht="20" customHeight="1" spans="1:12">
      <c r="A36" s="16">
        <f t="shared" si="0"/>
        <v>30</v>
      </c>
      <c r="B36" s="16" t="s">
        <v>40</v>
      </c>
      <c r="C36" s="17">
        <v>45435</v>
      </c>
      <c r="D36" s="16" t="s">
        <v>62</v>
      </c>
      <c r="E36" s="16">
        <v>1508510</v>
      </c>
      <c r="F36" s="18"/>
      <c r="G36" s="18">
        <v>1</v>
      </c>
      <c r="H36" s="20">
        <f t="shared" si="1"/>
        <v>329.75</v>
      </c>
      <c r="I36" s="20">
        <v>329.75</v>
      </c>
      <c r="J36" s="16" t="s">
        <v>63</v>
      </c>
      <c r="L36" s="23"/>
    </row>
    <row r="37" s="1" customFormat="1" ht="20" customHeight="1" spans="1:12">
      <c r="A37" s="16">
        <f t="shared" si="0"/>
        <v>31</v>
      </c>
      <c r="B37" s="16" t="s">
        <v>40</v>
      </c>
      <c r="C37" s="17">
        <v>45435</v>
      </c>
      <c r="D37" s="16" t="s">
        <v>64</v>
      </c>
      <c r="E37" s="16">
        <v>1568700</v>
      </c>
      <c r="F37" s="18"/>
      <c r="G37" s="18">
        <v>1</v>
      </c>
      <c r="H37" s="20">
        <f t="shared" si="1"/>
        <v>92.81</v>
      </c>
      <c r="I37" s="20">
        <v>92.81</v>
      </c>
      <c r="J37" s="16" t="s">
        <v>63</v>
      </c>
      <c r="L37" s="23"/>
    </row>
    <row r="38" s="1" customFormat="1" ht="20" customHeight="1" spans="1:12">
      <c r="A38" s="16">
        <f t="shared" si="0"/>
        <v>32</v>
      </c>
      <c r="B38" s="16" t="s">
        <v>40</v>
      </c>
      <c r="C38" s="17">
        <v>45435</v>
      </c>
      <c r="D38" s="16" t="s">
        <v>65</v>
      </c>
      <c r="E38" s="16">
        <v>1502510</v>
      </c>
      <c r="F38" s="18"/>
      <c r="G38" s="18">
        <v>10</v>
      </c>
      <c r="H38" s="20">
        <f t="shared" si="1"/>
        <v>222.34</v>
      </c>
      <c r="I38" s="20">
        <v>2223.4</v>
      </c>
      <c r="J38" s="16" t="s">
        <v>66</v>
      </c>
      <c r="L38" s="23"/>
    </row>
    <row r="39" s="1" customFormat="1" ht="20" customHeight="1" spans="1:12">
      <c r="A39" s="16">
        <f t="shared" si="0"/>
        <v>33</v>
      </c>
      <c r="B39" s="16" t="s">
        <v>40</v>
      </c>
      <c r="C39" s="17">
        <v>45435</v>
      </c>
      <c r="D39" s="16" t="s">
        <v>67</v>
      </c>
      <c r="E39" s="16">
        <v>4595000</v>
      </c>
      <c r="F39" s="18"/>
      <c r="G39" s="19">
        <v>11</v>
      </c>
      <c r="H39" s="20">
        <f t="shared" si="1"/>
        <v>169.77</v>
      </c>
      <c r="I39" s="20">
        <v>1867.47</v>
      </c>
      <c r="J39" s="16" t="s">
        <v>66</v>
      </c>
      <c r="L39" s="23"/>
    </row>
    <row r="40" s="1" customFormat="1" ht="20" customHeight="1" spans="1:12">
      <c r="A40" s="16">
        <f t="shared" si="0"/>
        <v>34</v>
      </c>
      <c r="B40" s="16" t="s">
        <v>68</v>
      </c>
      <c r="C40" s="17">
        <v>45436</v>
      </c>
      <c r="D40" s="16" t="s">
        <v>69</v>
      </c>
      <c r="E40" s="16">
        <v>3172100</v>
      </c>
      <c r="F40" s="18"/>
      <c r="G40" s="18">
        <v>4</v>
      </c>
      <c r="H40" s="20">
        <f t="shared" si="1"/>
        <v>106.46</v>
      </c>
      <c r="I40" s="20">
        <v>425.84</v>
      </c>
      <c r="J40" s="16" t="s">
        <v>70</v>
      </c>
      <c r="L40" s="23"/>
    </row>
    <row r="41" s="1" customFormat="1" ht="20" customHeight="1" spans="1:12">
      <c r="A41" s="16">
        <f t="shared" si="0"/>
        <v>35</v>
      </c>
      <c r="B41" s="16" t="s">
        <v>71</v>
      </c>
      <c r="C41" s="17">
        <v>45436</v>
      </c>
      <c r="D41" s="16" t="s">
        <v>72</v>
      </c>
      <c r="E41" s="16">
        <v>8601800</v>
      </c>
      <c r="F41" s="18"/>
      <c r="G41" s="19">
        <v>1</v>
      </c>
      <c r="H41" s="20">
        <f t="shared" si="1"/>
        <v>233.197874</v>
      </c>
      <c r="I41" s="20">
        <v>233.197874</v>
      </c>
      <c r="J41" s="16" t="s">
        <v>20</v>
      </c>
      <c r="L41" s="23"/>
    </row>
    <row r="42" s="1" customFormat="1" ht="20" customHeight="1" spans="1:12">
      <c r="A42" s="16">
        <f t="shared" si="0"/>
        <v>36</v>
      </c>
      <c r="B42" s="16" t="s">
        <v>25</v>
      </c>
      <c r="C42" s="17">
        <v>45436</v>
      </c>
      <c r="D42" s="16" t="s">
        <v>73</v>
      </c>
      <c r="E42" s="16">
        <v>9508000</v>
      </c>
      <c r="F42" s="18"/>
      <c r="G42" s="18">
        <v>4</v>
      </c>
      <c r="H42" s="20">
        <f t="shared" si="1"/>
        <v>1648.01</v>
      </c>
      <c r="I42" s="20">
        <v>6592.04</v>
      </c>
      <c r="J42" s="16" t="s">
        <v>74</v>
      </c>
      <c r="L42" s="23"/>
    </row>
    <row r="43" s="1" customFormat="1" ht="20" customHeight="1" spans="1:12">
      <c r="A43" s="16">
        <f t="shared" si="0"/>
        <v>37</v>
      </c>
      <c r="B43" s="16" t="s">
        <v>75</v>
      </c>
      <c r="C43" s="17">
        <v>45436</v>
      </c>
      <c r="D43" s="16" t="s">
        <v>76</v>
      </c>
      <c r="E43" s="16">
        <v>7097220</v>
      </c>
      <c r="F43" s="18"/>
      <c r="G43" s="18">
        <v>2</v>
      </c>
      <c r="H43" s="20">
        <f t="shared" si="1"/>
        <v>81.85</v>
      </c>
      <c r="I43" s="20">
        <v>163.7</v>
      </c>
      <c r="J43" s="16" t="s">
        <v>77</v>
      </c>
      <c r="L43" s="23"/>
    </row>
    <row r="44" s="1" customFormat="1" ht="20" customHeight="1" spans="1:12">
      <c r="A44" s="16">
        <f t="shared" si="0"/>
        <v>38</v>
      </c>
      <c r="B44" s="16" t="s">
        <v>78</v>
      </c>
      <c r="C44" s="17">
        <v>45436</v>
      </c>
      <c r="D44" s="16" t="s">
        <v>79</v>
      </c>
      <c r="E44" s="16">
        <v>2436735</v>
      </c>
      <c r="F44" s="18"/>
      <c r="G44" s="18">
        <v>1</v>
      </c>
      <c r="H44" s="20">
        <f t="shared" si="1"/>
        <v>67.17</v>
      </c>
      <c r="I44" s="20">
        <v>67.17</v>
      </c>
      <c r="J44" s="16" t="s">
        <v>34</v>
      </c>
      <c r="L44" s="23"/>
    </row>
    <row r="45" s="1" customFormat="1" ht="20" customHeight="1" spans="1:12">
      <c r="A45" s="16">
        <f t="shared" si="0"/>
        <v>39</v>
      </c>
      <c r="B45" s="16" t="s">
        <v>78</v>
      </c>
      <c r="C45" s="17">
        <v>45436</v>
      </c>
      <c r="D45" s="16" t="s">
        <v>80</v>
      </c>
      <c r="E45" s="16">
        <v>2440735</v>
      </c>
      <c r="F45" s="18"/>
      <c r="G45" s="19">
        <v>1</v>
      </c>
      <c r="H45" s="20">
        <f t="shared" si="1"/>
        <v>114.73</v>
      </c>
      <c r="I45" s="20">
        <v>114.73</v>
      </c>
      <c r="J45" s="16" t="s">
        <v>34</v>
      </c>
      <c r="L45" s="23"/>
    </row>
    <row r="46" s="1" customFormat="1" ht="20" customHeight="1" spans="1:12">
      <c r="A46" s="16">
        <f t="shared" si="0"/>
        <v>40</v>
      </c>
      <c r="B46" s="16" t="s">
        <v>78</v>
      </c>
      <c r="C46" s="17">
        <v>45436</v>
      </c>
      <c r="D46" s="16" t="s">
        <v>81</v>
      </c>
      <c r="E46" s="16">
        <v>1553500</v>
      </c>
      <c r="F46" s="18"/>
      <c r="G46" s="19">
        <v>72</v>
      </c>
      <c r="H46" s="20">
        <f t="shared" si="1"/>
        <v>252.25</v>
      </c>
      <c r="I46" s="20">
        <v>18162</v>
      </c>
      <c r="J46" s="16" t="s">
        <v>82</v>
      </c>
      <c r="L46" s="23"/>
    </row>
    <row r="47" s="1" customFormat="1" ht="20" customHeight="1" spans="1:12">
      <c r="A47" s="16">
        <f t="shared" si="0"/>
        <v>41</v>
      </c>
      <c r="B47" s="16" t="s">
        <v>78</v>
      </c>
      <c r="C47" s="17">
        <v>45436</v>
      </c>
      <c r="D47" s="16" t="s">
        <v>45</v>
      </c>
      <c r="E47" s="16">
        <v>1554500</v>
      </c>
      <c r="F47" s="18"/>
      <c r="G47" s="18">
        <v>36</v>
      </c>
      <c r="H47" s="20">
        <f t="shared" si="1"/>
        <v>299.83</v>
      </c>
      <c r="I47" s="20">
        <v>10793.88</v>
      </c>
      <c r="J47" s="16" t="s">
        <v>83</v>
      </c>
      <c r="L47" s="23"/>
    </row>
    <row r="48" s="1" customFormat="1" ht="20" customHeight="1" spans="1:12">
      <c r="A48" s="16">
        <f t="shared" si="0"/>
        <v>42</v>
      </c>
      <c r="B48" s="16" t="s">
        <v>78</v>
      </c>
      <c r="C48" s="17">
        <v>45436</v>
      </c>
      <c r="D48" s="16" t="s">
        <v>47</v>
      </c>
      <c r="E48" s="16">
        <v>1555500</v>
      </c>
      <c r="F48" s="18"/>
      <c r="G48" s="18">
        <v>18</v>
      </c>
      <c r="H48" s="20">
        <f t="shared" si="1"/>
        <v>333.11</v>
      </c>
      <c r="I48" s="20">
        <v>5995.98</v>
      </c>
      <c r="J48" s="16" t="s">
        <v>82</v>
      </c>
      <c r="L48" s="23"/>
    </row>
    <row r="49" s="1" customFormat="1" ht="20" customHeight="1" spans="1:12">
      <c r="A49" s="16">
        <f t="shared" si="0"/>
        <v>43</v>
      </c>
      <c r="B49" s="16" t="s">
        <v>78</v>
      </c>
      <c r="C49" s="17">
        <v>45436</v>
      </c>
      <c r="D49" s="16" t="s">
        <v>84</v>
      </c>
      <c r="E49" s="16">
        <v>3301610</v>
      </c>
      <c r="F49" s="18"/>
      <c r="G49" s="19">
        <v>9</v>
      </c>
      <c r="H49" s="20">
        <f t="shared" si="1"/>
        <v>170.07</v>
      </c>
      <c r="I49" s="20">
        <v>1530.63</v>
      </c>
      <c r="J49" s="16" t="s">
        <v>82</v>
      </c>
      <c r="L49" s="23"/>
    </row>
    <row r="50" s="1" customFormat="1" ht="20" customHeight="1" spans="1:12">
      <c r="A50" s="16">
        <f t="shared" si="0"/>
        <v>44</v>
      </c>
      <c r="B50" s="16" t="s">
        <v>78</v>
      </c>
      <c r="C50" s="17">
        <v>45436</v>
      </c>
      <c r="D50" s="16" t="s">
        <v>48</v>
      </c>
      <c r="E50" s="16">
        <v>6212050</v>
      </c>
      <c r="F50" s="18"/>
      <c r="G50" s="18">
        <v>9</v>
      </c>
      <c r="H50" s="20">
        <f t="shared" si="1"/>
        <v>410.19</v>
      </c>
      <c r="I50" s="20">
        <v>3691.71</v>
      </c>
      <c r="J50" s="16" t="s">
        <v>83</v>
      </c>
      <c r="L50" s="23"/>
    </row>
    <row r="51" s="1" customFormat="1" ht="20" customHeight="1" spans="1:12">
      <c r="A51" s="16">
        <f t="shared" si="0"/>
        <v>45</v>
      </c>
      <c r="B51" s="16" t="s">
        <v>78</v>
      </c>
      <c r="C51" s="17">
        <v>45436</v>
      </c>
      <c r="D51" s="16" t="s">
        <v>49</v>
      </c>
      <c r="E51" s="16">
        <v>6212380</v>
      </c>
      <c r="F51" s="18"/>
      <c r="G51" s="18">
        <v>9</v>
      </c>
      <c r="H51" s="20">
        <f t="shared" si="1"/>
        <v>1735.89</v>
      </c>
      <c r="I51" s="20">
        <v>15623.01</v>
      </c>
      <c r="J51" s="16" t="s">
        <v>82</v>
      </c>
      <c r="L51" s="23"/>
    </row>
    <row r="52" s="1" customFormat="1" ht="20" customHeight="1" spans="1:12">
      <c r="A52" s="16">
        <f t="shared" si="0"/>
        <v>46</v>
      </c>
      <c r="B52" s="16" t="s">
        <v>78</v>
      </c>
      <c r="C52" s="17">
        <v>45436</v>
      </c>
      <c r="D52" s="16" t="s">
        <v>50</v>
      </c>
      <c r="E52" s="16">
        <v>6212700</v>
      </c>
      <c r="F52" s="18"/>
      <c r="G52" s="19">
        <v>9</v>
      </c>
      <c r="H52" s="20">
        <f t="shared" si="1"/>
        <v>2850.67</v>
      </c>
      <c r="I52" s="20">
        <v>25656.03</v>
      </c>
      <c r="J52" s="16" t="s">
        <v>82</v>
      </c>
      <c r="L52" s="23"/>
    </row>
    <row r="53" s="1" customFormat="1" ht="20" customHeight="1" spans="1:12">
      <c r="A53" s="16">
        <f t="shared" si="0"/>
        <v>47</v>
      </c>
      <c r="B53" s="16" t="s">
        <v>78</v>
      </c>
      <c r="C53" s="17">
        <v>45436</v>
      </c>
      <c r="D53" s="16" t="s">
        <v>85</v>
      </c>
      <c r="E53" s="16">
        <v>2500460</v>
      </c>
      <c r="F53" s="18"/>
      <c r="G53" s="19">
        <v>6</v>
      </c>
      <c r="H53" s="20">
        <f t="shared" si="1"/>
        <v>276.09</v>
      </c>
      <c r="I53" s="20">
        <v>1656.54</v>
      </c>
      <c r="J53" s="16" t="s">
        <v>86</v>
      </c>
      <c r="L53" s="23"/>
    </row>
    <row r="54" s="1" customFormat="1" ht="20" customHeight="1" spans="1:12">
      <c r="A54" s="16">
        <f t="shared" si="0"/>
        <v>48</v>
      </c>
      <c r="B54" s="16" t="s">
        <v>78</v>
      </c>
      <c r="C54" s="17">
        <v>45436</v>
      </c>
      <c r="D54" s="16" t="s">
        <v>87</v>
      </c>
      <c r="E54" s="16">
        <v>8800430</v>
      </c>
      <c r="F54" s="18"/>
      <c r="G54" s="18">
        <v>6</v>
      </c>
      <c r="H54" s="20">
        <f t="shared" si="1"/>
        <v>61.11</v>
      </c>
      <c r="I54" s="20">
        <v>366.66</v>
      </c>
      <c r="J54" s="16" t="s">
        <v>88</v>
      </c>
      <c r="L54" s="23"/>
    </row>
    <row r="55" s="1" customFormat="1" ht="20" customHeight="1" spans="1:12">
      <c r="A55" s="16">
        <f t="shared" si="0"/>
        <v>49</v>
      </c>
      <c r="B55" s="16" t="s">
        <v>78</v>
      </c>
      <c r="C55" s="17">
        <v>45436</v>
      </c>
      <c r="D55" s="16" t="s">
        <v>89</v>
      </c>
      <c r="E55" s="16">
        <v>1380500</v>
      </c>
      <c r="F55" s="18"/>
      <c r="G55" s="18">
        <v>1</v>
      </c>
      <c r="H55" s="20">
        <f t="shared" si="1"/>
        <v>366.18</v>
      </c>
      <c r="I55" s="20">
        <v>366.18</v>
      </c>
      <c r="J55" s="16" t="s">
        <v>90</v>
      </c>
      <c r="L55" s="23"/>
    </row>
    <row r="56" s="1" customFormat="1" ht="20" customHeight="1" spans="1:12">
      <c r="A56" s="16">
        <f t="shared" si="0"/>
        <v>50</v>
      </c>
      <c r="B56" s="16" t="s">
        <v>78</v>
      </c>
      <c r="C56" s="17">
        <v>45436</v>
      </c>
      <c r="D56" s="16" t="s">
        <v>91</v>
      </c>
      <c r="E56" s="16">
        <v>3456500</v>
      </c>
      <c r="F56" s="18"/>
      <c r="G56" s="18">
        <v>2</v>
      </c>
      <c r="H56" s="20">
        <f t="shared" si="1"/>
        <v>59.88</v>
      </c>
      <c r="I56" s="20">
        <v>119.76</v>
      </c>
      <c r="J56" s="16" t="s">
        <v>92</v>
      </c>
      <c r="L56" s="23"/>
    </row>
    <row r="57" s="1" customFormat="1" ht="20" customHeight="1" spans="1:12">
      <c r="A57" s="16">
        <f t="shared" si="0"/>
        <v>51</v>
      </c>
      <c r="B57" s="16" t="s">
        <v>78</v>
      </c>
      <c r="C57" s="17">
        <v>45436</v>
      </c>
      <c r="D57" s="16" t="s">
        <v>93</v>
      </c>
      <c r="E57" s="16">
        <v>3243200</v>
      </c>
      <c r="F57" s="21"/>
      <c r="G57" s="22">
        <v>24</v>
      </c>
      <c r="H57" s="20">
        <f t="shared" si="1"/>
        <v>172.74</v>
      </c>
      <c r="I57" s="20">
        <v>4145.76</v>
      </c>
      <c r="J57" s="16" t="s">
        <v>42</v>
      </c>
      <c r="L57" s="23"/>
    </row>
    <row r="58" s="1" customFormat="1" ht="20" customHeight="1" spans="1:12">
      <c r="A58" s="16">
        <f t="shared" si="0"/>
        <v>52</v>
      </c>
      <c r="B58" s="16" t="s">
        <v>78</v>
      </c>
      <c r="C58" s="17">
        <v>45436</v>
      </c>
      <c r="D58" s="16" t="s">
        <v>94</v>
      </c>
      <c r="E58" s="16">
        <v>4118000</v>
      </c>
      <c r="F58" s="18"/>
      <c r="G58" s="18">
        <v>1</v>
      </c>
      <c r="H58" s="20">
        <f t="shared" si="1"/>
        <v>98.87</v>
      </c>
      <c r="I58" s="20">
        <v>98.87</v>
      </c>
      <c r="J58" s="16" t="s">
        <v>95</v>
      </c>
      <c r="L58" s="23"/>
    </row>
    <row r="59" s="1" customFormat="1" ht="20" customHeight="1" spans="1:12">
      <c r="A59" s="16">
        <f t="shared" si="0"/>
        <v>53</v>
      </c>
      <c r="B59" s="16" t="s">
        <v>78</v>
      </c>
      <c r="C59" s="17">
        <v>45436</v>
      </c>
      <c r="D59" s="16" t="s">
        <v>96</v>
      </c>
      <c r="E59" s="16">
        <v>1194420</v>
      </c>
      <c r="F59" s="18"/>
      <c r="G59" s="19">
        <v>1</v>
      </c>
      <c r="H59" s="20">
        <f t="shared" si="1"/>
        <v>3474.24</v>
      </c>
      <c r="I59" s="20">
        <v>3474.24</v>
      </c>
      <c r="J59" s="16" t="s">
        <v>97</v>
      </c>
      <c r="L59" s="23"/>
    </row>
    <row r="60" s="1" customFormat="1" ht="20" customHeight="1" spans="1:12">
      <c r="A60" s="16">
        <f t="shared" si="0"/>
        <v>54</v>
      </c>
      <c r="B60" s="16" t="s">
        <v>78</v>
      </c>
      <c r="C60" s="17">
        <v>45436</v>
      </c>
      <c r="D60" s="16" t="s">
        <v>98</v>
      </c>
      <c r="E60" s="16">
        <v>3240100</v>
      </c>
      <c r="F60" s="18"/>
      <c r="G60" s="18">
        <v>9</v>
      </c>
      <c r="H60" s="20">
        <f t="shared" si="1"/>
        <v>561.75</v>
      </c>
      <c r="I60" s="20">
        <v>5055.75</v>
      </c>
      <c r="J60" s="16" t="s">
        <v>99</v>
      </c>
      <c r="L60" s="23"/>
    </row>
    <row r="61" s="1" customFormat="1" ht="20" customHeight="1" spans="1:12">
      <c r="A61" s="16">
        <f t="shared" si="0"/>
        <v>55</v>
      </c>
      <c r="B61" s="16" t="s">
        <v>78</v>
      </c>
      <c r="C61" s="17">
        <v>45436</v>
      </c>
      <c r="D61" s="16" t="s">
        <v>85</v>
      </c>
      <c r="E61" s="16">
        <v>2500460</v>
      </c>
      <c r="F61" s="18"/>
      <c r="G61" s="19">
        <v>7</v>
      </c>
      <c r="H61" s="20">
        <f t="shared" si="1"/>
        <v>276.09</v>
      </c>
      <c r="I61" s="20">
        <v>1932.63</v>
      </c>
      <c r="J61" s="16" t="s">
        <v>99</v>
      </c>
      <c r="L61" s="23"/>
    </row>
    <row r="62" s="1" customFormat="1" ht="20" customHeight="1" spans="1:12">
      <c r="A62" s="16">
        <f t="shared" si="0"/>
        <v>56</v>
      </c>
      <c r="B62" s="16" t="s">
        <v>40</v>
      </c>
      <c r="C62" s="17">
        <v>45440</v>
      </c>
      <c r="D62" s="16" t="s">
        <v>100</v>
      </c>
      <c r="E62" s="16">
        <v>2834200</v>
      </c>
      <c r="F62" s="18"/>
      <c r="G62" s="18">
        <v>3</v>
      </c>
      <c r="H62" s="20">
        <f t="shared" si="1"/>
        <v>477.57</v>
      </c>
      <c r="I62" s="20">
        <v>1432.71</v>
      </c>
      <c r="J62" s="16" t="s">
        <v>101</v>
      </c>
      <c r="L62" s="23"/>
    </row>
    <row r="63" s="1" customFormat="1" ht="20" customHeight="1" spans="1:12">
      <c r="A63" s="16">
        <f t="shared" si="0"/>
        <v>57</v>
      </c>
      <c r="B63" s="16" t="s">
        <v>40</v>
      </c>
      <c r="C63" s="17">
        <v>45440</v>
      </c>
      <c r="D63" s="16" t="s">
        <v>102</v>
      </c>
      <c r="E63" s="16">
        <v>1060500</v>
      </c>
      <c r="F63" s="18"/>
      <c r="G63" s="19">
        <v>8</v>
      </c>
      <c r="H63" s="20">
        <f t="shared" si="1"/>
        <v>726.93</v>
      </c>
      <c r="I63" s="20">
        <v>5815.44</v>
      </c>
      <c r="J63" s="16" t="s">
        <v>101</v>
      </c>
      <c r="L63" s="23"/>
    </row>
    <row r="64" s="1" customFormat="1" ht="20" customHeight="1" spans="1:12">
      <c r="A64" s="16">
        <f t="shared" si="0"/>
        <v>58</v>
      </c>
      <c r="B64" s="16" t="s">
        <v>40</v>
      </c>
      <c r="C64" s="17">
        <v>45440</v>
      </c>
      <c r="D64" s="16" t="s">
        <v>103</v>
      </c>
      <c r="E64" s="16">
        <v>1578500</v>
      </c>
      <c r="F64" s="18"/>
      <c r="G64" s="18">
        <v>2</v>
      </c>
      <c r="H64" s="20">
        <f t="shared" si="1"/>
        <v>558.79</v>
      </c>
      <c r="I64" s="20">
        <v>1117.58</v>
      </c>
      <c r="J64" s="16" t="s">
        <v>101</v>
      </c>
      <c r="L64" s="23"/>
    </row>
    <row r="65" s="1" customFormat="1" ht="20" customHeight="1" spans="1:12">
      <c r="A65" s="16">
        <f t="shared" si="0"/>
        <v>59</v>
      </c>
      <c r="B65" s="16" t="s">
        <v>75</v>
      </c>
      <c r="C65" s="17">
        <v>45441</v>
      </c>
      <c r="D65" s="16" t="s">
        <v>104</v>
      </c>
      <c r="E65" s="16">
        <v>7187308</v>
      </c>
      <c r="F65" s="18"/>
      <c r="G65" s="19">
        <v>1</v>
      </c>
      <c r="H65" s="20">
        <f t="shared" si="1"/>
        <v>3437.05</v>
      </c>
      <c r="I65" s="20">
        <v>3437.05</v>
      </c>
      <c r="J65" s="16" t="s">
        <v>105</v>
      </c>
      <c r="L65" s="23"/>
    </row>
    <row r="66" s="1" customFormat="1" ht="20" customHeight="1" spans="1:12">
      <c r="A66" s="16">
        <f t="shared" si="0"/>
        <v>60</v>
      </c>
      <c r="B66" s="16" t="s">
        <v>75</v>
      </c>
      <c r="C66" s="17">
        <v>45441</v>
      </c>
      <c r="D66" s="16" t="s">
        <v>106</v>
      </c>
      <c r="E66" s="16">
        <v>7187289</v>
      </c>
      <c r="F66" s="18"/>
      <c r="G66" s="18">
        <v>1</v>
      </c>
      <c r="H66" s="20">
        <f t="shared" si="1"/>
        <v>572.73</v>
      </c>
      <c r="I66" s="20">
        <v>572.73</v>
      </c>
      <c r="J66" s="16" t="s">
        <v>105</v>
      </c>
      <c r="L66" s="23"/>
    </row>
    <row r="67" s="1" customFormat="1" ht="20" customHeight="1" spans="1:12">
      <c r="A67" s="16">
        <f t="shared" si="0"/>
        <v>61</v>
      </c>
      <c r="B67" s="16" t="s">
        <v>75</v>
      </c>
      <c r="C67" s="17">
        <v>45441</v>
      </c>
      <c r="D67" s="16" t="s">
        <v>107</v>
      </c>
      <c r="E67" s="16">
        <v>2845200</v>
      </c>
      <c r="F67" s="18"/>
      <c r="G67" s="18">
        <v>1</v>
      </c>
      <c r="H67" s="20">
        <f t="shared" si="1"/>
        <v>599.77</v>
      </c>
      <c r="I67" s="20">
        <v>599.77</v>
      </c>
      <c r="J67" s="16" t="s">
        <v>105</v>
      </c>
      <c r="L67" s="23"/>
    </row>
    <row r="68" s="1" customFormat="1" ht="20" customHeight="1" spans="1:12">
      <c r="A68" s="16">
        <f t="shared" si="0"/>
        <v>62</v>
      </c>
      <c r="B68" s="16" t="s">
        <v>75</v>
      </c>
      <c r="C68" s="17">
        <v>45441</v>
      </c>
      <c r="D68" s="16" t="s">
        <v>108</v>
      </c>
      <c r="E68" s="16">
        <v>4116000</v>
      </c>
      <c r="F68" s="18"/>
      <c r="G68" s="18">
        <v>1</v>
      </c>
      <c r="H68" s="20">
        <f t="shared" si="1"/>
        <v>76.49</v>
      </c>
      <c r="I68" s="20">
        <v>76.49</v>
      </c>
      <c r="J68" s="16" t="s">
        <v>105</v>
      </c>
      <c r="L68" s="23"/>
    </row>
    <row r="69" s="1" customFormat="1" ht="20" customHeight="1" spans="1:12">
      <c r="A69" s="16">
        <f t="shared" si="0"/>
        <v>63</v>
      </c>
      <c r="B69" s="16" t="s">
        <v>75</v>
      </c>
      <c r="C69" s="17">
        <v>45441</v>
      </c>
      <c r="D69" s="16" t="s">
        <v>109</v>
      </c>
      <c r="E69" s="16">
        <v>4638600</v>
      </c>
      <c r="F69" s="18"/>
      <c r="G69" s="19">
        <v>1</v>
      </c>
      <c r="H69" s="20">
        <f t="shared" si="1"/>
        <v>222</v>
      </c>
      <c r="I69" s="20">
        <v>222</v>
      </c>
      <c r="J69" s="16" t="s">
        <v>105</v>
      </c>
      <c r="L69" s="23"/>
    </row>
    <row r="70" s="1" customFormat="1" ht="20" customHeight="1" spans="1:12">
      <c r="A70" s="16">
        <f t="shared" si="0"/>
        <v>64</v>
      </c>
      <c r="B70" s="16" t="s">
        <v>110</v>
      </c>
      <c r="C70" s="17">
        <v>45441</v>
      </c>
      <c r="D70" s="16" t="s">
        <v>111</v>
      </c>
      <c r="E70" s="16">
        <v>4911000</v>
      </c>
      <c r="F70" s="18"/>
      <c r="G70" s="19">
        <v>6</v>
      </c>
      <c r="H70" s="20">
        <f t="shared" si="1"/>
        <v>57.09</v>
      </c>
      <c r="I70" s="20">
        <v>342.54</v>
      </c>
      <c r="J70" s="16" t="s">
        <v>112</v>
      </c>
      <c r="L70" s="23"/>
    </row>
    <row r="71" s="1" customFormat="1" ht="20" customHeight="1" spans="1:12">
      <c r="A71" s="16">
        <f t="shared" ref="A71:A134" si="2">ROW()-6</f>
        <v>65</v>
      </c>
      <c r="B71" s="16" t="s">
        <v>110</v>
      </c>
      <c r="C71" s="17">
        <v>45441</v>
      </c>
      <c r="D71" s="16" t="s">
        <v>113</v>
      </c>
      <c r="E71" s="16">
        <v>4912000</v>
      </c>
      <c r="F71" s="18"/>
      <c r="G71" s="19">
        <v>3</v>
      </c>
      <c r="H71" s="20">
        <f t="shared" si="1"/>
        <v>80.88</v>
      </c>
      <c r="I71" s="20">
        <v>242.64</v>
      </c>
      <c r="J71" s="16" t="s">
        <v>112</v>
      </c>
      <c r="L71" s="23"/>
    </row>
    <row r="72" s="1" customFormat="1" ht="20" customHeight="1" spans="1:12">
      <c r="A72" s="16">
        <f t="shared" si="2"/>
        <v>66</v>
      </c>
      <c r="B72" s="16" t="s">
        <v>110</v>
      </c>
      <c r="C72" s="17">
        <v>45441</v>
      </c>
      <c r="D72" s="16" t="s">
        <v>114</v>
      </c>
      <c r="E72" s="16">
        <v>4920000</v>
      </c>
      <c r="F72" s="18"/>
      <c r="G72" s="18">
        <v>3</v>
      </c>
      <c r="H72" s="20">
        <f t="shared" ref="H72:H135" si="3">+I72/G72</f>
        <v>501.84</v>
      </c>
      <c r="I72" s="20">
        <v>1505.52</v>
      </c>
      <c r="J72" s="16" t="s">
        <v>112</v>
      </c>
      <c r="L72" s="23"/>
    </row>
    <row r="73" s="1" customFormat="1" ht="20" customHeight="1" spans="1:12">
      <c r="A73" s="16">
        <f t="shared" si="2"/>
        <v>67</v>
      </c>
      <c r="B73" s="16" t="s">
        <v>110</v>
      </c>
      <c r="C73" s="17">
        <v>45441</v>
      </c>
      <c r="D73" s="16" t="s">
        <v>115</v>
      </c>
      <c r="E73" s="16">
        <v>4164000</v>
      </c>
      <c r="F73" s="18"/>
      <c r="G73" s="19">
        <v>4</v>
      </c>
      <c r="H73" s="20">
        <f t="shared" si="3"/>
        <v>171.63</v>
      </c>
      <c r="I73" s="20">
        <v>686.52</v>
      </c>
      <c r="J73" s="16" t="s">
        <v>116</v>
      </c>
      <c r="L73" s="23"/>
    </row>
    <row r="74" s="1" customFormat="1" ht="20" customHeight="1" spans="1:12">
      <c r="A74" s="16">
        <f t="shared" si="2"/>
        <v>68</v>
      </c>
      <c r="B74" s="16" t="s">
        <v>117</v>
      </c>
      <c r="C74" s="17">
        <v>45442</v>
      </c>
      <c r="D74" s="16" t="s">
        <v>118</v>
      </c>
      <c r="E74" s="16">
        <v>3244140</v>
      </c>
      <c r="F74" s="18"/>
      <c r="G74" s="19">
        <v>1</v>
      </c>
      <c r="H74" s="20">
        <f t="shared" si="3"/>
        <v>1414.84</v>
      </c>
      <c r="I74" s="20">
        <v>1414.84</v>
      </c>
      <c r="J74" s="16" t="s">
        <v>20</v>
      </c>
      <c r="L74" s="23"/>
    </row>
    <row r="75" s="1" customFormat="1" ht="20" customHeight="1" spans="1:12">
      <c r="A75" s="16">
        <f t="shared" si="2"/>
        <v>69</v>
      </c>
      <c r="B75" s="16" t="s">
        <v>75</v>
      </c>
      <c r="C75" s="17">
        <v>45442</v>
      </c>
      <c r="D75" s="16" t="s">
        <v>119</v>
      </c>
      <c r="E75" s="16">
        <v>7097300</v>
      </c>
      <c r="F75" s="18"/>
      <c r="G75" s="19">
        <v>1</v>
      </c>
      <c r="H75" s="20">
        <f t="shared" si="3"/>
        <v>93.1</v>
      </c>
      <c r="I75" s="20">
        <v>93.1</v>
      </c>
      <c r="J75" s="16" t="s">
        <v>77</v>
      </c>
      <c r="L75" s="23"/>
    </row>
    <row r="76" s="1" customFormat="1" ht="20" customHeight="1" spans="1:12">
      <c r="A76" s="16">
        <f t="shared" si="2"/>
        <v>70</v>
      </c>
      <c r="B76" s="16" t="s">
        <v>110</v>
      </c>
      <c r="C76" s="17">
        <v>45442</v>
      </c>
      <c r="D76" s="16" t="s">
        <v>120</v>
      </c>
      <c r="E76" s="16">
        <v>3237200</v>
      </c>
      <c r="F76" s="18"/>
      <c r="G76" s="18">
        <v>1</v>
      </c>
      <c r="H76" s="20">
        <f t="shared" si="3"/>
        <v>103.11</v>
      </c>
      <c r="I76" s="20">
        <v>103.11</v>
      </c>
      <c r="J76" s="16" t="s">
        <v>121</v>
      </c>
      <c r="L76" s="23"/>
    </row>
    <row r="77" s="1" customFormat="1" ht="20" customHeight="1" spans="1:12">
      <c r="A77" s="16">
        <f t="shared" si="2"/>
        <v>71</v>
      </c>
      <c r="B77" s="16" t="s">
        <v>110</v>
      </c>
      <c r="C77" s="17">
        <v>45442</v>
      </c>
      <c r="D77" s="16" t="s">
        <v>122</v>
      </c>
      <c r="E77" s="16">
        <v>3364100</v>
      </c>
      <c r="F77" s="18"/>
      <c r="G77" s="18">
        <v>1</v>
      </c>
      <c r="H77" s="20">
        <f t="shared" si="3"/>
        <v>4087.01</v>
      </c>
      <c r="I77" s="20">
        <v>4087.01</v>
      </c>
      <c r="J77" s="16" t="s">
        <v>34</v>
      </c>
      <c r="L77" s="23"/>
    </row>
    <row r="78" s="1" customFormat="1" ht="20" customHeight="1" spans="1:12">
      <c r="A78" s="16">
        <f t="shared" si="2"/>
        <v>72</v>
      </c>
      <c r="B78" s="16" t="s">
        <v>110</v>
      </c>
      <c r="C78" s="17">
        <v>45442</v>
      </c>
      <c r="D78" s="16" t="s">
        <v>123</v>
      </c>
      <c r="E78" s="16">
        <v>3241124</v>
      </c>
      <c r="F78" s="18"/>
      <c r="G78" s="19">
        <v>60</v>
      </c>
      <c r="H78" s="20">
        <f t="shared" si="3"/>
        <v>1117.5</v>
      </c>
      <c r="I78" s="20">
        <v>67050</v>
      </c>
      <c r="J78" s="16" t="s">
        <v>124</v>
      </c>
      <c r="L78" s="23"/>
    </row>
    <row r="79" s="1" customFormat="1" ht="20" customHeight="1" spans="1:12">
      <c r="A79" s="16">
        <f t="shared" si="2"/>
        <v>73</v>
      </c>
      <c r="B79" s="16" t="s">
        <v>125</v>
      </c>
      <c r="C79" s="17">
        <v>45442</v>
      </c>
      <c r="D79" s="16" t="s">
        <v>126</v>
      </c>
      <c r="E79" s="16">
        <v>1057500</v>
      </c>
      <c r="F79" s="18"/>
      <c r="G79" s="18">
        <v>6</v>
      </c>
      <c r="H79" s="20">
        <f t="shared" si="3"/>
        <v>745.96</v>
      </c>
      <c r="I79" s="20">
        <v>4475.76</v>
      </c>
      <c r="J79" s="16" t="s">
        <v>127</v>
      </c>
      <c r="L79" s="23"/>
    </row>
    <row r="80" s="1" customFormat="1" ht="20" customHeight="1" spans="1:12">
      <c r="A80" s="16">
        <f t="shared" si="2"/>
        <v>74</v>
      </c>
      <c r="B80" s="16" t="s">
        <v>125</v>
      </c>
      <c r="C80" s="17">
        <v>45442</v>
      </c>
      <c r="D80" s="16" t="s">
        <v>128</v>
      </c>
      <c r="E80" s="16">
        <v>1518510</v>
      </c>
      <c r="F80" s="18"/>
      <c r="G80" s="18">
        <v>1</v>
      </c>
      <c r="H80" s="20">
        <f t="shared" si="3"/>
        <v>246.45</v>
      </c>
      <c r="I80" s="20">
        <v>246.45</v>
      </c>
      <c r="J80" s="16" t="s">
        <v>129</v>
      </c>
      <c r="L80" s="23"/>
    </row>
    <row r="81" s="1" customFormat="1" ht="20" customHeight="1" spans="1:12">
      <c r="A81" s="16">
        <f t="shared" si="2"/>
        <v>75</v>
      </c>
      <c r="B81" s="16" t="s">
        <v>125</v>
      </c>
      <c r="C81" s="17">
        <v>45442</v>
      </c>
      <c r="D81" s="16" t="s">
        <v>130</v>
      </c>
      <c r="E81" s="16">
        <v>7187006</v>
      </c>
      <c r="F81" s="18"/>
      <c r="G81" s="18">
        <v>1</v>
      </c>
      <c r="H81" s="20">
        <f t="shared" si="3"/>
        <v>3056.74</v>
      </c>
      <c r="I81" s="20">
        <v>3056.74</v>
      </c>
      <c r="J81" s="16" t="s">
        <v>131</v>
      </c>
      <c r="L81" s="23"/>
    </row>
    <row r="82" s="1" customFormat="1" ht="20" customHeight="1" spans="1:12">
      <c r="A82" s="16">
        <f t="shared" si="2"/>
        <v>76</v>
      </c>
      <c r="B82" s="16" t="s">
        <v>125</v>
      </c>
      <c r="C82" s="17">
        <v>45442</v>
      </c>
      <c r="D82" s="16" t="s">
        <v>132</v>
      </c>
      <c r="E82" s="16" t="s">
        <v>133</v>
      </c>
      <c r="F82" s="18"/>
      <c r="G82" s="18">
        <v>2</v>
      </c>
      <c r="H82" s="20">
        <f t="shared" si="3"/>
        <v>0</v>
      </c>
      <c r="I82" s="20">
        <v>0</v>
      </c>
      <c r="J82" s="16" t="s">
        <v>101</v>
      </c>
      <c r="L82" s="23"/>
    </row>
    <row r="83" s="1" customFormat="1" ht="20" customHeight="1" spans="1:12">
      <c r="A83" s="16">
        <f t="shared" si="2"/>
        <v>77</v>
      </c>
      <c r="B83" s="16" t="s">
        <v>125</v>
      </c>
      <c r="C83" s="17">
        <v>45442</v>
      </c>
      <c r="D83" s="16" t="s">
        <v>134</v>
      </c>
      <c r="E83" s="16" t="s">
        <v>133</v>
      </c>
      <c r="F83" s="18"/>
      <c r="G83" s="18">
        <v>2</v>
      </c>
      <c r="H83" s="20">
        <f t="shared" si="3"/>
        <v>2821.77</v>
      </c>
      <c r="I83" s="20">
        <v>5643.54</v>
      </c>
      <c r="J83" s="16" t="s">
        <v>101</v>
      </c>
      <c r="L83" s="23"/>
    </row>
    <row r="84" s="1" customFormat="1" ht="20" customHeight="1" spans="1:12">
      <c r="A84" s="16">
        <f t="shared" si="2"/>
        <v>78</v>
      </c>
      <c r="B84" s="16" t="s">
        <v>125</v>
      </c>
      <c r="C84" s="17">
        <v>45442</v>
      </c>
      <c r="D84" s="16" t="s">
        <v>135</v>
      </c>
      <c r="E84" s="16">
        <v>4580000</v>
      </c>
      <c r="F84" s="18"/>
      <c r="G84" s="19">
        <v>1</v>
      </c>
      <c r="H84" s="20">
        <f t="shared" si="3"/>
        <v>31.05</v>
      </c>
      <c r="I84" s="20">
        <v>31.05</v>
      </c>
      <c r="J84" s="16" t="s">
        <v>101</v>
      </c>
      <c r="L84" s="23"/>
    </row>
    <row r="85" s="1" customFormat="1" ht="20" customHeight="1" spans="1:12">
      <c r="A85" s="16">
        <f t="shared" si="2"/>
        <v>79</v>
      </c>
      <c r="B85" s="16" t="s">
        <v>125</v>
      </c>
      <c r="C85" s="17">
        <v>45442</v>
      </c>
      <c r="D85" s="16" t="s">
        <v>33</v>
      </c>
      <c r="E85" s="16">
        <v>4582000</v>
      </c>
      <c r="F85" s="18"/>
      <c r="G85" s="19">
        <v>1</v>
      </c>
      <c r="H85" s="20">
        <f t="shared" si="3"/>
        <v>55.31</v>
      </c>
      <c r="I85" s="20">
        <v>55.31</v>
      </c>
      <c r="J85" s="16" t="s">
        <v>101</v>
      </c>
      <c r="L85" s="23"/>
    </row>
    <row r="86" s="1" customFormat="1" ht="20" customHeight="1" spans="1:12">
      <c r="A86" s="16">
        <f t="shared" si="2"/>
        <v>80</v>
      </c>
      <c r="B86" s="16" t="s">
        <v>125</v>
      </c>
      <c r="C86" s="17">
        <v>45442</v>
      </c>
      <c r="D86" s="16" t="s">
        <v>136</v>
      </c>
      <c r="E86" s="16">
        <v>4591700</v>
      </c>
      <c r="F86" s="18"/>
      <c r="G86" s="18">
        <v>1</v>
      </c>
      <c r="H86" s="20">
        <f t="shared" si="3"/>
        <v>194.01</v>
      </c>
      <c r="I86" s="20">
        <v>194.01</v>
      </c>
      <c r="J86" s="16" t="s">
        <v>101</v>
      </c>
      <c r="L86" s="23"/>
    </row>
    <row r="87" s="1" customFormat="1" ht="20" customHeight="1" spans="1:12">
      <c r="A87" s="16">
        <f t="shared" si="2"/>
        <v>81</v>
      </c>
      <c r="B87" s="16" t="s">
        <v>125</v>
      </c>
      <c r="C87" s="17">
        <v>45442</v>
      </c>
      <c r="D87" s="16" t="s">
        <v>137</v>
      </c>
      <c r="E87" s="16" t="s">
        <v>138</v>
      </c>
      <c r="F87" s="18"/>
      <c r="G87" s="19">
        <v>4</v>
      </c>
      <c r="H87" s="20">
        <f t="shared" si="3"/>
        <v>0</v>
      </c>
      <c r="I87" s="20">
        <v>0</v>
      </c>
      <c r="J87" s="16" t="s">
        <v>101</v>
      </c>
      <c r="L87" s="23"/>
    </row>
    <row r="88" s="1" customFormat="1" ht="20" customHeight="1" spans="1:12">
      <c r="A88" s="16">
        <f t="shared" si="2"/>
        <v>82</v>
      </c>
      <c r="B88" s="16" t="s">
        <v>125</v>
      </c>
      <c r="C88" s="17">
        <v>45442</v>
      </c>
      <c r="D88" s="16" t="s">
        <v>139</v>
      </c>
      <c r="E88" s="16" t="s">
        <v>138</v>
      </c>
      <c r="F88" s="18"/>
      <c r="G88" s="18">
        <v>4</v>
      </c>
      <c r="H88" s="20">
        <f t="shared" si="3"/>
        <v>2506.49</v>
      </c>
      <c r="I88" s="20">
        <v>10025.96</v>
      </c>
      <c r="J88" s="16" t="s">
        <v>101</v>
      </c>
      <c r="L88" s="23"/>
    </row>
    <row r="89" s="1" customFormat="1" ht="20" customHeight="1" spans="1:12">
      <c r="A89" s="16">
        <f t="shared" si="2"/>
        <v>83</v>
      </c>
      <c r="B89" s="16" t="s">
        <v>117</v>
      </c>
      <c r="C89" s="17">
        <v>45444</v>
      </c>
      <c r="D89" s="16" t="s">
        <v>140</v>
      </c>
      <c r="E89" s="16">
        <v>3120200</v>
      </c>
      <c r="F89" s="18"/>
      <c r="G89" s="19">
        <v>2</v>
      </c>
      <c r="H89" s="20">
        <f t="shared" si="3"/>
        <v>1132.23</v>
      </c>
      <c r="I89" s="20">
        <v>2264.46</v>
      </c>
      <c r="J89" s="16" t="s">
        <v>34</v>
      </c>
      <c r="L89" s="23"/>
    </row>
    <row r="90" s="1" customFormat="1" ht="20" customHeight="1" spans="1:12">
      <c r="A90" s="16">
        <f t="shared" si="2"/>
        <v>84</v>
      </c>
      <c r="B90" s="16" t="s">
        <v>32</v>
      </c>
      <c r="C90" s="17">
        <v>45444</v>
      </c>
      <c r="D90" s="16" t="s">
        <v>141</v>
      </c>
      <c r="E90" s="16">
        <v>2592000</v>
      </c>
      <c r="F90" s="18"/>
      <c r="G90" s="19">
        <v>5</v>
      </c>
      <c r="H90" s="20">
        <f t="shared" si="3"/>
        <v>598.83</v>
      </c>
      <c r="I90" s="20">
        <v>2994.15</v>
      </c>
      <c r="J90" s="16" t="s">
        <v>34</v>
      </c>
      <c r="L90" s="23"/>
    </row>
    <row r="91" s="1" customFormat="1" ht="20" customHeight="1" spans="1:12">
      <c r="A91" s="16">
        <f t="shared" si="2"/>
        <v>85</v>
      </c>
      <c r="B91" s="16" t="s">
        <v>32</v>
      </c>
      <c r="C91" s="17">
        <v>45444</v>
      </c>
      <c r="D91" s="16" t="s">
        <v>142</v>
      </c>
      <c r="E91" s="16">
        <v>7827201</v>
      </c>
      <c r="F91" s="18"/>
      <c r="G91" s="18">
        <v>9</v>
      </c>
      <c r="H91" s="20">
        <f t="shared" si="3"/>
        <v>317.4</v>
      </c>
      <c r="I91" s="20">
        <v>2856.6</v>
      </c>
      <c r="J91" s="16" t="s">
        <v>34</v>
      </c>
      <c r="L91" s="23"/>
    </row>
    <row r="92" s="1" customFormat="1" ht="20" customHeight="1" spans="1:12">
      <c r="A92" s="16">
        <f t="shared" si="2"/>
        <v>86</v>
      </c>
      <c r="B92" s="16" t="s">
        <v>32</v>
      </c>
      <c r="C92" s="17">
        <v>45444</v>
      </c>
      <c r="D92" s="16" t="s">
        <v>143</v>
      </c>
      <c r="E92" s="16">
        <v>7827480</v>
      </c>
      <c r="F92" s="18"/>
      <c r="G92" s="19">
        <v>9</v>
      </c>
      <c r="H92" s="20">
        <f t="shared" si="3"/>
        <v>118.57</v>
      </c>
      <c r="I92" s="20">
        <v>1067.13</v>
      </c>
      <c r="J92" s="16" t="s">
        <v>34</v>
      </c>
      <c r="L92" s="23"/>
    </row>
    <row r="93" s="1" customFormat="1" ht="20" customHeight="1" spans="1:12">
      <c r="A93" s="16">
        <f t="shared" si="2"/>
        <v>87</v>
      </c>
      <c r="B93" s="16" t="s">
        <v>32</v>
      </c>
      <c r="C93" s="17">
        <v>45444</v>
      </c>
      <c r="D93" s="16" t="s">
        <v>144</v>
      </c>
      <c r="E93" s="16">
        <v>2500100</v>
      </c>
      <c r="F93" s="18"/>
      <c r="G93" s="18">
        <v>2</v>
      </c>
      <c r="H93" s="20">
        <f t="shared" si="3"/>
        <v>498.38</v>
      </c>
      <c r="I93" s="20">
        <v>996.76</v>
      </c>
      <c r="J93" s="16" t="s">
        <v>34</v>
      </c>
      <c r="L93" s="23"/>
    </row>
    <row r="94" s="1" customFormat="1" ht="20" customHeight="1" spans="1:12">
      <c r="A94" s="16">
        <f t="shared" si="2"/>
        <v>88</v>
      </c>
      <c r="B94" s="16" t="s">
        <v>32</v>
      </c>
      <c r="C94" s="17">
        <v>45444</v>
      </c>
      <c r="D94" s="16" t="s">
        <v>145</v>
      </c>
      <c r="E94" s="16">
        <v>3323107</v>
      </c>
      <c r="F94" s="18"/>
      <c r="G94" s="18">
        <v>1</v>
      </c>
      <c r="H94" s="20">
        <f t="shared" si="3"/>
        <v>334.59</v>
      </c>
      <c r="I94" s="20">
        <v>334.59</v>
      </c>
      <c r="J94" s="16" t="s">
        <v>34</v>
      </c>
      <c r="L94" s="23"/>
    </row>
    <row r="95" s="1" customFormat="1" ht="20" customHeight="1" spans="1:12">
      <c r="A95" s="16">
        <f t="shared" si="2"/>
        <v>89</v>
      </c>
      <c r="B95" s="16" t="s">
        <v>32</v>
      </c>
      <c r="C95" s="17">
        <v>45444</v>
      </c>
      <c r="D95" s="16" t="s">
        <v>146</v>
      </c>
      <c r="E95" s="16">
        <v>8800400</v>
      </c>
      <c r="F95" s="18"/>
      <c r="G95" s="18">
        <v>1</v>
      </c>
      <c r="H95" s="20">
        <f t="shared" si="3"/>
        <v>117.72</v>
      </c>
      <c r="I95" s="20">
        <v>117.72</v>
      </c>
      <c r="J95" s="16" t="s">
        <v>34</v>
      </c>
      <c r="L95" s="23"/>
    </row>
    <row r="96" s="1" customFormat="1" ht="20" customHeight="1" spans="1:12">
      <c r="A96" s="16">
        <f t="shared" si="2"/>
        <v>90</v>
      </c>
      <c r="B96" s="16" t="s">
        <v>32</v>
      </c>
      <c r="C96" s="17">
        <v>45444</v>
      </c>
      <c r="D96" s="16" t="s">
        <v>147</v>
      </c>
      <c r="E96" s="16">
        <v>8800410</v>
      </c>
      <c r="F96" s="18"/>
      <c r="G96" s="19">
        <v>1</v>
      </c>
      <c r="H96" s="20">
        <f t="shared" si="3"/>
        <v>83.9</v>
      </c>
      <c r="I96" s="20">
        <v>83.9</v>
      </c>
      <c r="J96" s="16" t="s">
        <v>34</v>
      </c>
      <c r="L96" s="23"/>
    </row>
    <row r="97" s="1" customFormat="1" ht="20" customHeight="1" spans="1:12">
      <c r="A97" s="16">
        <f t="shared" si="2"/>
        <v>91</v>
      </c>
      <c r="B97" s="16" t="s">
        <v>32</v>
      </c>
      <c r="C97" s="17">
        <v>45444</v>
      </c>
      <c r="D97" s="16" t="s">
        <v>148</v>
      </c>
      <c r="E97" s="16">
        <v>8601000</v>
      </c>
      <c r="F97" s="18"/>
      <c r="G97" s="19">
        <v>1</v>
      </c>
      <c r="H97" s="20">
        <f t="shared" si="3"/>
        <v>316.51</v>
      </c>
      <c r="I97" s="20">
        <v>316.51</v>
      </c>
      <c r="J97" s="16" t="s">
        <v>34</v>
      </c>
      <c r="L97" s="23"/>
    </row>
    <row r="98" s="1" customFormat="1" ht="20" customHeight="1" spans="1:12">
      <c r="A98" s="16">
        <f t="shared" si="2"/>
        <v>92</v>
      </c>
      <c r="B98" s="16" t="s">
        <v>149</v>
      </c>
      <c r="C98" s="17">
        <v>45444</v>
      </c>
      <c r="D98" s="16" t="s">
        <v>123</v>
      </c>
      <c r="E98" s="16">
        <v>3241124</v>
      </c>
      <c r="F98" s="18"/>
      <c r="G98" s="19">
        <v>2</v>
      </c>
      <c r="H98" s="20">
        <f t="shared" si="3"/>
        <v>1117.495</v>
      </c>
      <c r="I98" s="20">
        <v>2234.99</v>
      </c>
      <c r="J98" s="16" t="s">
        <v>34</v>
      </c>
      <c r="L98" s="23"/>
    </row>
    <row r="99" s="1" customFormat="1" ht="20" customHeight="1" spans="1:12">
      <c r="A99" s="16">
        <f t="shared" si="2"/>
        <v>93</v>
      </c>
      <c r="B99" s="16" t="s">
        <v>149</v>
      </c>
      <c r="C99" s="17">
        <v>45444</v>
      </c>
      <c r="D99" s="16" t="s">
        <v>150</v>
      </c>
      <c r="E99" s="16">
        <v>3239124</v>
      </c>
      <c r="F99" s="18"/>
      <c r="G99" s="18">
        <v>1</v>
      </c>
      <c r="H99" s="20">
        <f t="shared" si="3"/>
        <v>711.75</v>
      </c>
      <c r="I99" s="20">
        <v>711.75</v>
      </c>
      <c r="J99" s="16" t="s">
        <v>34</v>
      </c>
      <c r="L99" s="23"/>
    </row>
    <row r="100" s="1" customFormat="1" ht="20" customHeight="1" spans="1:12">
      <c r="A100" s="16">
        <f t="shared" si="2"/>
        <v>94</v>
      </c>
      <c r="B100" s="16" t="s">
        <v>35</v>
      </c>
      <c r="C100" s="17">
        <v>45444</v>
      </c>
      <c r="D100" s="16" t="s">
        <v>36</v>
      </c>
      <c r="E100" s="16">
        <v>1031500</v>
      </c>
      <c r="F100" s="18"/>
      <c r="G100" s="18">
        <v>10</v>
      </c>
      <c r="H100" s="20">
        <f t="shared" si="3"/>
        <v>346.24</v>
      </c>
      <c r="I100" s="20">
        <v>3462.4</v>
      </c>
      <c r="J100" s="16" t="s">
        <v>34</v>
      </c>
      <c r="K100" s="1"/>
      <c r="L100" s="23"/>
    </row>
    <row r="101" s="1" customFormat="1" ht="20" customHeight="1" spans="1:12">
      <c r="A101" s="16">
        <f t="shared" si="2"/>
        <v>95</v>
      </c>
      <c r="B101" s="16" t="s">
        <v>35</v>
      </c>
      <c r="C101" s="17">
        <v>45444</v>
      </c>
      <c r="D101" s="16" t="s">
        <v>37</v>
      </c>
      <c r="E101" s="16">
        <v>1030500</v>
      </c>
      <c r="F101" s="18"/>
      <c r="G101" s="18">
        <v>20</v>
      </c>
      <c r="H101" s="20">
        <f t="shared" si="3"/>
        <v>312.7</v>
      </c>
      <c r="I101" s="20">
        <v>6254</v>
      </c>
      <c r="J101" s="16" t="s">
        <v>34</v>
      </c>
      <c r="K101" s="1"/>
      <c r="L101" s="23"/>
    </row>
    <row r="102" s="1" customFormat="1" ht="20" customHeight="1" spans="1:12">
      <c r="A102" s="16">
        <f t="shared" si="2"/>
        <v>96</v>
      </c>
      <c r="B102" s="16" t="s">
        <v>75</v>
      </c>
      <c r="C102" s="17">
        <v>45444</v>
      </c>
      <c r="D102" s="16" t="s">
        <v>151</v>
      </c>
      <c r="E102" s="16">
        <v>3304500</v>
      </c>
      <c r="F102" s="18"/>
      <c r="G102" s="18">
        <v>2</v>
      </c>
      <c r="H102" s="20">
        <f t="shared" si="3"/>
        <v>8823.92</v>
      </c>
      <c r="I102" s="20">
        <v>17647.84</v>
      </c>
      <c r="J102" s="16" t="s">
        <v>152</v>
      </c>
      <c r="K102" s="1"/>
      <c r="L102" s="23"/>
    </row>
    <row r="103" s="1" customFormat="1" ht="20" customHeight="1" spans="1:12">
      <c r="A103" s="16">
        <f t="shared" si="2"/>
        <v>97</v>
      </c>
      <c r="B103" s="16" t="s">
        <v>75</v>
      </c>
      <c r="C103" s="17">
        <v>45444</v>
      </c>
      <c r="D103" s="16" t="s">
        <v>153</v>
      </c>
      <c r="E103" s="16">
        <v>9345730</v>
      </c>
      <c r="F103" s="18"/>
      <c r="G103" s="18">
        <v>1</v>
      </c>
      <c r="H103" s="20">
        <f t="shared" si="3"/>
        <v>848.4</v>
      </c>
      <c r="I103" s="20">
        <v>848.4</v>
      </c>
      <c r="J103" s="16" t="s">
        <v>34</v>
      </c>
      <c r="L103" s="23"/>
    </row>
    <row r="104" s="1" customFormat="1" ht="20" customHeight="1" spans="1:12">
      <c r="A104" s="16">
        <f t="shared" si="2"/>
        <v>98</v>
      </c>
      <c r="B104" s="16" t="s">
        <v>75</v>
      </c>
      <c r="C104" s="17">
        <v>45444</v>
      </c>
      <c r="D104" s="16" t="s">
        <v>154</v>
      </c>
      <c r="E104" s="16">
        <v>9340000</v>
      </c>
      <c r="F104" s="18"/>
      <c r="G104" s="18">
        <v>2</v>
      </c>
      <c r="H104" s="20">
        <f t="shared" si="3"/>
        <v>234.98</v>
      </c>
      <c r="I104" s="20">
        <v>469.96</v>
      </c>
      <c r="J104" s="16" t="s">
        <v>34</v>
      </c>
      <c r="L104" s="23"/>
    </row>
    <row r="105" s="1" customFormat="1" ht="20" customHeight="1" spans="1:12">
      <c r="A105" s="16">
        <f t="shared" si="2"/>
        <v>99</v>
      </c>
      <c r="B105" s="16" t="s">
        <v>75</v>
      </c>
      <c r="C105" s="17">
        <v>45444</v>
      </c>
      <c r="D105" s="16" t="s">
        <v>155</v>
      </c>
      <c r="E105" s="16">
        <v>9340070</v>
      </c>
      <c r="F105" s="18"/>
      <c r="G105" s="19">
        <v>3</v>
      </c>
      <c r="H105" s="20">
        <f t="shared" si="3"/>
        <v>35.05</v>
      </c>
      <c r="I105" s="20">
        <v>105.15</v>
      </c>
      <c r="J105" s="16" t="s">
        <v>34</v>
      </c>
      <c r="L105" s="23"/>
    </row>
    <row r="106" s="1" customFormat="1" ht="20" customHeight="1" spans="1:12">
      <c r="A106" s="16">
        <f t="shared" si="2"/>
        <v>100</v>
      </c>
      <c r="B106" s="16" t="s">
        <v>75</v>
      </c>
      <c r="C106" s="17">
        <v>45444</v>
      </c>
      <c r="D106" s="16" t="s">
        <v>156</v>
      </c>
      <c r="E106" s="16">
        <v>9340110</v>
      </c>
      <c r="F106" s="18"/>
      <c r="G106" s="18">
        <v>2</v>
      </c>
      <c r="H106" s="20">
        <f t="shared" si="3"/>
        <v>202.52</v>
      </c>
      <c r="I106" s="20">
        <v>405.04</v>
      </c>
      <c r="J106" s="16" t="s">
        <v>34</v>
      </c>
      <c r="L106" s="23"/>
    </row>
    <row r="107" s="1" customFormat="1" ht="20" customHeight="1" spans="1:12">
      <c r="A107" s="16">
        <f t="shared" si="2"/>
        <v>101</v>
      </c>
      <c r="B107" s="16" t="s">
        <v>75</v>
      </c>
      <c r="C107" s="17">
        <v>45444</v>
      </c>
      <c r="D107" s="16" t="s">
        <v>157</v>
      </c>
      <c r="E107" s="16">
        <v>9340200</v>
      </c>
      <c r="F107" s="18"/>
      <c r="G107" s="18">
        <v>1</v>
      </c>
      <c r="H107" s="20">
        <f t="shared" si="3"/>
        <v>188.89</v>
      </c>
      <c r="I107" s="20">
        <v>188.89</v>
      </c>
      <c r="J107" s="16" t="s">
        <v>34</v>
      </c>
      <c r="L107" s="23"/>
    </row>
    <row r="108" s="1" customFormat="1" ht="20" customHeight="1" spans="1:12">
      <c r="A108" s="16">
        <f t="shared" si="2"/>
        <v>102</v>
      </c>
      <c r="B108" s="16" t="s">
        <v>75</v>
      </c>
      <c r="C108" s="17">
        <v>45444</v>
      </c>
      <c r="D108" s="16" t="s">
        <v>158</v>
      </c>
      <c r="E108" s="16">
        <v>3439010</v>
      </c>
      <c r="F108" s="18"/>
      <c r="G108" s="18">
        <v>3</v>
      </c>
      <c r="H108" s="20">
        <f t="shared" si="3"/>
        <v>741.95</v>
      </c>
      <c r="I108" s="20">
        <v>2225.85</v>
      </c>
      <c r="J108" s="16" t="s">
        <v>34</v>
      </c>
      <c r="L108" s="23"/>
    </row>
    <row r="109" s="1" customFormat="1" ht="20" customHeight="1" spans="1:12">
      <c r="A109" s="16">
        <f t="shared" si="2"/>
        <v>103</v>
      </c>
      <c r="B109" s="16" t="s">
        <v>75</v>
      </c>
      <c r="C109" s="17">
        <v>45444</v>
      </c>
      <c r="D109" s="16" t="s">
        <v>159</v>
      </c>
      <c r="E109" s="16">
        <v>9340460</v>
      </c>
      <c r="F109" s="18"/>
      <c r="G109" s="18">
        <v>6</v>
      </c>
      <c r="H109" s="20">
        <f t="shared" si="3"/>
        <v>132.42</v>
      </c>
      <c r="I109" s="20">
        <v>794.52</v>
      </c>
      <c r="J109" s="16" t="s">
        <v>34</v>
      </c>
      <c r="L109" s="23"/>
    </row>
    <row r="110" s="1" customFormat="1" ht="20" customHeight="1" spans="1:12">
      <c r="A110" s="16">
        <f t="shared" si="2"/>
        <v>104</v>
      </c>
      <c r="B110" s="16" t="s">
        <v>75</v>
      </c>
      <c r="C110" s="17">
        <v>45444</v>
      </c>
      <c r="D110" s="16" t="s">
        <v>160</v>
      </c>
      <c r="E110" s="16">
        <v>9340720</v>
      </c>
      <c r="F110" s="18"/>
      <c r="G110" s="19">
        <v>4</v>
      </c>
      <c r="H110" s="20">
        <f t="shared" si="3"/>
        <v>116.19</v>
      </c>
      <c r="I110" s="20">
        <v>464.76</v>
      </c>
      <c r="J110" s="16" t="s">
        <v>34</v>
      </c>
      <c r="L110" s="23"/>
    </row>
    <row r="111" s="1" customFormat="1" ht="20" customHeight="1" spans="1:12">
      <c r="A111" s="16">
        <f t="shared" si="2"/>
        <v>105</v>
      </c>
      <c r="B111" s="16" t="s">
        <v>75</v>
      </c>
      <c r="C111" s="17">
        <v>45444</v>
      </c>
      <c r="D111" s="16" t="s">
        <v>161</v>
      </c>
      <c r="E111" s="16">
        <v>9340430</v>
      </c>
      <c r="F111" s="18"/>
      <c r="G111" s="19">
        <v>1</v>
      </c>
      <c r="H111" s="20">
        <f t="shared" si="3"/>
        <v>143.46</v>
      </c>
      <c r="I111" s="20">
        <v>143.46</v>
      </c>
      <c r="J111" s="16" t="s">
        <v>34</v>
      </c>
      <c r="L111" s="23"/>
    </row>
    <row r="112" s="1" customFormat="1" ht="20" customHeight="1" spans="1:12">
      <c r="A112" s="16">
        <f t="shared" si="2"/>
        <v>106</v>
      </c>
      <c r="B112" s="16" t="s">
        <v>75</v>
      </c>
      <c r="C112" s="17">
        <v>45444</v>
      </c>
      <c r="D112" s="16" t="s">
        <v>162</v>
      </c>
      <c r="E112" s="16">
        <v>9340030</v>
      </c>
      <c r="F112" s="18"/>
      <c r="G112" s="18">
        <v>3</v>
      </c>
      <c r="H112" s="20">
        <f t="shared" si="3"/>
        <v>89.58</v>
      </c>
      <c r="I112" s="20">
        <v>268.74</v>
      </c>
      <c r="J112" s="16" t="s">
        <v>34</v>
      </c>
      <c r="L112" s="23"/>
    </row>
    <row r="113" s="1" customFormat="1" ht="20" customHeight="1" spans="1:12">
      <c r="A113" s="16">
        <f t="shared" si="2"/>
        <v>107</v>
      </c>
      <c r="B113" s="16" t="s">
        <v>75</v>
      </c>
      <c r="C113" s="17">
        <v>45444</v>
      </c>
      <c r="D113" s="16" t="s">
        <v>163</v>
      </c>
      <c r="E113" s="16">
        <v>3570005</v>
      </c>
      <c r="F113" s="18"/>
      <c r="G113" s="19">
        <v>2</v>
      </c>
      <c r="H113" s="20">
        <f t="shared" si="3"/>
        <v>481.46</v>
      </c>
      <c r="I113" s="20">
        <v>962.92</v>
      </c>
      <c r="J113" s="16" t="s">
        <v>34</v>
      </c>
      <c r="L113" s="23"/>
    </row>
    <row r="114" s="1" customFormat="1" ht="20" customHeight="1" spans="1:12">
      <c r="A114" s="16">
        <f t="shared" si="2"/>
        <v>108</v>
      </c>
      <c r="B114" s="16" t="s">
        <v>40</v>
      </c>
      <c r="C114" s="17">
        <v>45446</v>
      </c>
      <c r="D114" s="16" t="s">
        <v>164</v>
      </c>
      <c r="E114" s="16">
        <v>3456505</v>
      </c>
      <c r="F114" s="18"/>
      <c r="G114" s="19">
        <v>2</v>
      </c>
      <c r="H114" s="20">
        <f t="shared" si="3"/>
        <v>111</v>
      </c>
      <c r="I114" s="20">
        <v>222</v>
      </c>
      <c r="J114" s="16" t="s">
        <v>165</v>
      </c>
      <c r="L114" s="23"/>
    </row>
    <row r="115" s="1" customFormat="1" ht="20" customHeight="1" spans="1:12">
      <c r="A115" s="16">
        <f t="shared" si="2"/>
        <v>109</v>
      </c>
      <c r="B115" s="16" t="s">
        <v>40</v>
      </c>
      <c r="C115" s="17">
        <v>45446</v>
      </c>
      <c r="D115" s="16" t="s">
        <v>166</v>
      </c>
      <c r="E115" s="16">
        <v>3457500</v>
      </c>
      <c r="F115" s="18"/>
      <c r="G115" s="19">
        <v>1</v>
      </c>
      <c r="H115" s="20">
        <f t="shared" si="3"/>
        <v>121.39</v>
      </c>
      <c r="I115" s="20">
        <v>121.39</v>
      </c>
      <c r="J115" s="16" t="s">
        <v>165</v>
      </c>
      <c r="L115" s="23"/>
    </row>
    <row r="116" s="1" customFormat="1" ht="20" customHeight="1" spans="1:12">
      <c r="A116" s="16">
        <f t="shared" si="2"/>
        <v>110</v>
      </c>
      <c r="B116" s="16" t="s">
        <v>40</v>
      </c>
      <c r="C116" s="17">
        <v>45446</v>
      </c>
      <c r="D116" s="16" t="s">
        <v>167</v>
      </c>
      <c r="E116" s="16">
        <v>1045500</v>
      </c>
      <c r="F116" s="18"/>
      <c r="G116" s="18">
        <v>1</v>
      </c>
      <c r="H116" s="20">
        <f t="shared" si="3"/>
        <v>529.34</v>
      </c>
      <c r="I116" s="20">
        <v>529.34</v>
      </c>
      <c r="J116" s="16" t="s">
        <v>165</v>
      </c>
      <c r="L116" s="23"/>
    </row>
    <row r="117" s="1" customFormat="1" ht="20" customHeight="1" spans="1:12">
      <c r="A117" s="16">
        <f t="shared" si="2"/>
        <v>111</v>
      </c>
      <c r="B117" s="16" t="s">
        <v>40</v>
      </c>
      <c r="C117" s="17">
        <v>45446</v>
      </c>
      <c r="D117" s="16" t="s">
        <v>168</v>
      </c>
      <c r="E117" s="16">
        <v>1050500</v>
      </c>
      <c r="F117" s="18"/>
      <c r="G117" s="18">
        <v>6</v>
      </c>
      <c r="H117" s="20">
        <f t="shared" si="3"/>
        <v>513.03</v>
      </c>
      <c r="I117" s="20">
        <v>3078.18</v>
      </c>
      <c r="J117" s="16" t="s">
        <v>165</v>
      </c>
      <c r="L117" s="23"/>
    </row>
    <row r="118" s="1" customFormat="1" ht="20" customHeight="1" spans="1:12">
      <c r="A118" s="16">
        <f t="shared" si="2"/>
        <v>112</v>
      </c>
      <c r="B118" s="16" t="s">
        <v>40</v>
      </c>
      <c r="C118" s="17">
        <v>45446</v>
      </c>
      <c r="D118" s="16" t="s">
        <v>169</v>
      </c>
      <c r="E118" s="16">
        <v>8005500</v>
      </c>
      <c r="F118" s="18"/>
      <c r="G118" s="18">
        <v>2</v>
      </c>
      <c r="H118" s="20">
        <f t="shared" si="3"/>
        <v>4853.87</v>
      </c>
      <c r="I118" s="20">
        <v>9707.74</v>
      </c>
      <c r="J118" s="16" t="s">
        <v>165</v>
      </c>
      <c r="L118" s="23"/>
    </row>
    <row r="119" s="1" customFormat="1" ht="20" customHeight="1" spans="1:12">
      <c r="A119" s="16">
        <f t="shared" si="2"/>
        <v>113</v>
      </c>
      <c r="B119" s="16" t="s">
        <v>125</v>
      </c>
      <c r="C119" s="17">
        <v>45446</v>
      </c>
      <c r="D119" s="16" t="s">
        <v>148</v>
      </c>
      <c r="E119" s="16">
        <v>8601000</v>
      </c>
      <c r="F119" s="18"/>
      <c r="G119" s="19">
        <v>1</v>
      </c>
      <c r="H119" s="20">
        <f t="shared" si="3"/>
        <v>305.95</v>
      </c>
      <c r="I119" s="20">
        <v>305.95</v>
      </c>
      <c r="J119" s="16" t="s">
        <v>170</v>
      </c>
      <c r="L119" s="23"/>
    </row>
    <row r="120" s="1" customFormat="1" ht="20" customHeight="1" spans="1:12">
      <c r="A120" s="16">
        <f t="shared" si="2"/>
        <v>114</v>
      </c>
      <c r="B120" s="16" t="s">
        <v>125</v>
      </c>
      <c r="C120" s="17">
        <v>45446</v>
      </c>
      <c r="D120" s="16" t="s">
        <v>171</v>
      </c>
      <c r="E120" s="16">
        <v>4115000</v>
      </c>
      <c r="F120" s="18"/>
      <c r="G120" s="19">
        <v>1</v>
      </c>
      <c r="H120" s="20">
        <f t="shared" si="3"/>
        <v>63.43</v>
      </c>
      <c r="I120" s="20">
        <v>63.43</v>
      </c>
      <c r="J120" s="16" t="s">
        <v>170</v>
      </c>
      <c r="L120" s="23"/>
    </row>
    <row r="121" s="1" customFormat="1" ht="20" customHeight="1" spans="1:12">
      <c r="A121" s="16">
        <f t="shared" si="2"/>
        <v>115</v>
      </c>
      <c r="B121" s="16" t="s">
        <v>125</v>
      </c>
      <c r="C121" s="17">
        <v>45446</v>
      </c>
      <c r="D121" s="16" t="s">
        <v>172</v>
      </c>
      <c r="E121" s="16">
        <v>5501000</v>
      </c>
      <c r="F121" s="18"/>
      <c r="G121" s="18">
        <v>2</v>
      </c>
      <c r="H121" s="20">
        <f t="shared" si="3"/>
        <v>742.98</v>
      </c>
      <c r="I121" s="20">
        <v>1485.96</v>
      </c>
      <c r="J121" s="16" t="s">
        <v>170</v>
      </c>
      <c r="L121" s="23"/>
    </row>
    <row r="122" s="1" customFormat="1" ht="20" customHeight="1" spans="1:12">
      <c r="A122" s="16">
        <f t="shared" si="2"/>
        <v>116</v>
      </c>
      <c r="B122" s="16" t="s">
        <v>125</v>
      </c>
      <c r="C122" s="17">
        <v>45446</v>
      </c>
      <c r="D122" s="16" t="s">
        <v>173</v>
      </c>
      <c r="E122" s="16">
        <v>5501705</v>
      </c>
      <c r="F122" s="18"/>
      <c r="G122" s="18">
        <v>1</v>
      </c>
      <c r="H122" s="20">
        <f t="shared" si="3"/>
        <v>362.15</v>
      </c>
      <c r="I122" s="20">
        <v>362.15</v>
      </c>
      <c r="J122" s="16" t="s">
        <v>170</v>
      </c>
      <c r="L122" s="23"/>
    </row>
    <row r="123" s="1" customFormat="1" ht="20" customHeight="1" spans="1:12">
      <c r="A123" s="16">
        <f t="shared" si="2"/>
        <v>117</v>
      </c>
      <c r="B123" s="16" t="s">
        <v>125</v>
      </c>
      <c r="C123" s="17">
        <v>45446</v>
      </c>
      <c r="D123" s="16" t="s">
        <v>174</v>
      </c>
      <c r="E123" s="16">
        <v>5501310</v>
      </c>
      <c r="F123" s="18"/>
      <c r="G123" s="19">
        <v>1</v>
      </c>
      <c r="H123" s="20">
        <f t="shared" si="3"/>
        <v>269.97</v>
      </c>
      <c r="I123" s="20">
        <v>269.97</v>
      </c>
      <c r="J123" s="16" t="s">
        <v>170</v>
      </c>
      <c r="L123" s="23"/>
    </row>
    <row r="124" s="1" customFormat="1" ht="20" customHeight="1" spans="1:12">
      <c r="A124" s="16">
        <f t="shared" si="2"/>
        <v>118</v>
      </c>
      <c r="B124" s="16" t="s">
        <v>125</v>
      </c>
      <c r="C124" s="17">
        <v>45446</v>
      </c>
      <c r="D124" s="16" t="s">
        <v>175</v>
      </c>
      <c r="E124" s="16">
        <v>5001222</v>
      </c>
      <c r="F124" s="18"/>
      <c r="G124" s="18">
        <v>1</v>
      </c>
      <c r="H124" s="20">
        <f t="shared" si="3"/>
        <v>61.24</v>
      </c>
      <c r="I124" s="20">
        <v>61.24</v>
      </c>
      <c r="J124" s="16" t="s">
        <v>170</v>
      </c>
      <c r="L124" s="23"/>
    </row>
    <row r="125" s="1" customFormat="1" ht="20" customHeight="1" spans="1:12">
      <c r="A125" s="16">
        <f t="shared" si="2"/>
        <v>119</v>
      </c>
      <c r="B125" s="16" t="s">
        <v>125</v>
      </c>
      <c r="C125" s="17">
        <v>45446</v>
      </c>
      <c r="D125" s="16" t="s">
        <v>176</v>
      </c>
      <c r="E125" s="16">
        <v>5001214</v>
      </c>
      <c r="F125" s="18"/>
      <c r="G125" s="19">
        <v>1</v>
      </c>
      <c r="H125" s="20">
        <f t="shared" si="3"/>
        <v>40.41</v>
      </c>
      <c r="I125" s="20">
        <v>40.41</v>
      </c>
      <c r="J125" s="16" t="s">
        <v>170</v>
      </c>
      <c r="L125" s="23"/>
    </row>
    <row r="126" s="1" customFormat="1" ht="20" customHeight="1" spans="1:12">
      <c r="A126" s="16">
        <f t="shared" si="2"/>
        <v>120</v>
      </c>
      <c r="B126" s="16" t="s">
        <v>125</v>
      </c>
      <c r="C126" s="17">
        <v>45446</v>
      </c>
      <c r="D126" s="16" t="s">
        <v>177</v>
      </c>
      <c r="E126" s="16">
        <v>5001239</v>
      </c>
      <c r="F126" s="18"/>
      <c r="G126" s="19">
        <v>1</v>
      </c>
      <c r="H126" s="20">
        <f t="shared" si="3"/>
        <v>36.75</v>
      </c>
      <c r="I126" s="20">
        <v>36.75</v>
      </c>
      <c r="J126" s="16" t="s">
        <v>170</v>
      </c>
      <c r="L126" s="23"/>
    </row>
    <row r="127" s="1" customFormat="1" ht="20" customHeight="1" spans="1:12">
      <c r="A127" s="16">
        <f t="shared" si="2"/>
        <v>121</v>
      </c>
      <c r="B127" s="16" t="s">
        <v>125</v>
      </c>
      <c r="C127" s="17">
        <v>45446</v>
      </c>
      <c r="D127" s="16" t="s">
        <v>178</v>
      </c>
      <c r="E127" s="16">
        <v>7825361</v>
      </c>
      <c r="F127" s="18"/>
      <c r="G127" s="19">
        <v>1</v>
      </c>
      <c r="H127" s="20">
        <f t="shared" si="3"/>
        <v>152.9</v>
      </c>
      <c r="I127" s="20">
        <v>152.9</v>
      </c>
      <c r="J127" s="16" t="s">
        <v>170</v>
      </c>
      <c r="L127" s="23"/>
    </row>
    <row r="128" s="1" customFormat="1" ht="20" customHeight="1" spans="1:12">
      <c r="A128" s="16">
        <f t="shared" si="2"/>
        <v>122</v>
      </c>
      <c r="B128" s="16" t="s">
        <v>125</v>
      </c>
      <c r="C128" s="17">
        <v>45446</v>
      </c>
      <c r="D128" s="16" t="s">
        <v>179</v>
      </c>
      <c r="E128" s="16">
        <v>1194456</v>
      </c>
      <c r="F128" s="18"/>
      <c r="G128" s="18">
        <v>1</v>
      </c>
      <c r="H128" s="20">
        <f t="shared" si="3"/>
        <v>4495.91</v>
      </c>
      <c r="I128" s="20">
        <v>4495.91</v>
      </c>
      <c r="J128" s="16" t="s">
        <v>170</v>
      </c>
      <c r="L128" s="23"/>
    </row>
    <row r="129" s="1" customFormat="1" ht="20" customHeight="1" spans="1:12">
      <c r="A129" s="16">
        <f t="shared" si="2"/>
        <v>123</v>
      </c>
      <c r="B129" s="16" t="s">
        <v>125</v>
      </c>
      <c r="C129" s="17">
        <v>45446</v>
      </c>
      <c r="D129" s="16" t="s">
        <v>180</v>
      </c>
      <c r="E129" s="16">
        <v>5501665</v>
      </c>
      <c r="F129" s="18"/>
      <c r="G129" s="19">
        <v>1</v>
      </c>
      <c r="H129" s="20">
        <f t="shared" si="3"/>
        <v>357.99</v>
      </c>
      <c r="I129" s="20">
        <v>357.99</v>
      </c>
      <c r="J129" s="16" t="s">
        <v>170</v>
      </c>
      <c r="L129" s="23"/>
    </row>
    <row r="130" s="1" customFormat="1" ht="20" customHeight="1" spans="1:12">
      <c r="A130" s="16">
        <f t="shared" si="2"/>
        <v>124</v>
      </c>
      <c r="B130" s="16" t="s">
        <v>181</v>
      </c>
      <c r="C130" s="17">
        <v>45448</v>
      </c>
      <c r="D130" s="16" t="s">
        <v>182</v>
      </c>
      <c r="E130" s="16">
        <v>3240124</v>
      </c>
      <c r="F130" s="18"/>
      <c r="G130" s="19">
        <v>5</v>
      </c>
      <c r="H130" s="20">
        <f t="shared" si="3"/>
        <v>912.62</v>
      </c>
      <c r="I130" s="20">
        <v>4563.1</v>
      </c>
      <c r="J130" s="16" t="s">
        <v>112</v>
      </c>
      <c r="L130" s="23"/>
    </row>
    <row r="131" s="1" customFormat="1" ht="20" customHeight="1" spans="1:12">
      <c r="A131" s="16">
        <f t="shared" si="2"/>
        <v>125</v>
      </c>
      <c r="B131" s="16" t="s">
        <v>181</v>
      </c>
      <c r="C131" s="17">
        <v>45448</v>
      </c>
      <c r="D131" s="16" t="s">
        <v>183</v>
      </c>
      <c r="E131" s="16">
        <v>7078000</v>
      </c>
      <c r="F131" s="18"/>
      <c r="G131" s="19">
        <v>1</v>
      </c>
      <c r="H131" s="20">
        <f t="shared" si="3"/>
        <v>74.32</v>
      </c>
      <c r="I131" s="20">
        <v>74.32</v>
      </c>
      <c r="J131" s="16" t="s">
        <v>184</v>
      </c>
      <c r="L131" s="23"/>
    </row>
    <row r="132" s="1" customFormat="1" ht="20" customHeight="1" spans="1:12">
      <c r="A132" s="16">
        <f t="shared" si="2"/>
        <v>126</v>
      </c>
      <c r="B132" s="16" t="s">
        <v>181</v>
      </c>
      <c r="C132" s="17">
        <v>45448</v>
      </c>
      <c r="D132" s="16" t="s">
        <v>185</v>
      </c>
      <c r="E132" s="16">
        <v>3241110</v>
      </c>
      <c r="F132" s="18"/>
      <c r="G132" s="19">
        <v>3</v>
      </c>
      <c r="H132" s="20">
        <f t="shared" si="3"/>
        <v>690.98</v>
      </c>
      <c r="I132" s="20">
        <v>2072.94</v>
      </c>
      <c r="J132" s="16" t="s">
        <v>186</v>
      </c>
      <c r="L132" s="23"/>
    </row>
    <row r="133" s="1" customFormat="1" ht="20" customHeight="1" spans="1:12">
      <c r="A133" s="16">
        <f t="shared" si="2"/>
        <v>127</v>
      </c>
      <c r="B133" s="16" t="s">
        <v>181</v>
      </c>
      <c r="C133" s="17">
        <v>45448</v>
      </c>
      <c r="D133" s="16" t="s">
        <v>93</v>
      </c>
      <c r="E133" s="16">
        <v>3243200</v>
      </c>
      <c r="F133" s="18"/>
      <c r="G133" s="19">
        <v>2</v>
      </c>
      <c r="H133" s="20">
        <f t="shared" si="3"/>
        <v>172.74</v>
      </c>
      <c r="I133" s="20">
        <v>345.48</v>
      </c>
      <c r="J133" s="16" t="s">
        <v>186</v>
      </c>
      <c r="L133" s="23"/>
    </row>
    <row r="134" s="1" customFormat="1" ht="20" customHeight="1" spans="1:12">
      <c r="A134" s="16">
        <f t="shared" si="2"/>
        <v>128</v>
      </c>
      <c r="B134" s="16" t="s">
        <v>181</v>
      </c>
      <c r="C134" s="17">
        <v>45448</v>
      </c>
      <c r="D134" s="16" t="s">
        <v>182</v>
      </c>
      <c r="E134" s="16">
        <v>3240124</v>
      </c>
      <c r="F134" s="18"/>
      <c r="G134" s="19">
        <v>6</v>
      </c>
      <c r="H134" s="20">
        <f t="shared" si="3"/>
        <v>912.62</v>
      </c>
      <c r="I134" s="20">
        <v>5475.72</v>
      </c>
      <c r="J134" s="16" t="s">
        <v>187</v>
      </c>
      <c r="L134" s="23"/>
    </row>
    <row r="135" s="1" customFormat="1" ht="20" customHeight="1" spans="1:12">
      <c r="A135" s="16">
        <f t="shared" ref="A135:A198" si="4">ROW()-6</f>
        <v>129</v>
      </c>
      <c r="B135" s="16" t="s">
        <v>181</v>
      </c>
      <c r="C135" s="17">
        <v>45448</v>
      </c>
      <c r="D135" s="16" t="s">
        <v>93</v>
      </c>
      <c r="E135" s="16">
        <v>3243200</v>
      </c>
      <c r="F135" s="18"/>
      <c r="G135" s="19">
        <v>9</v>
      </c>
      <c r="H135" s="20">
        <f t="shared" si="3"/>
        <v>172.74</v>
      </c>
      <c r="I135" s="20">
        <v>1554.66</v>
      </c>
      <c r="J135" s="22" t="s">
        <v>188</v>
      </c>
      <c r="L135" s="23"/>
    </row>
    <row r="136" s="1" customFormat="1" ht="20" customHeight="1" spans="1:12">
      <c r="A136" s="16">
        <f t="shared" si="4"/>
        <v>130</v>
      </c>
      <c r="B136" s="16" t="s">
        <v>181</v>
      </c>
      <c r="C136" s="17">
        <v>45448</v>
      </c>
      <c r="D136" s="16" t="s">
        <v>84</v>
      </c>
      <c r="E136" s="16">
        <v>3301610</v>
      </c>
      <c r="F136" s="18"/>
      <c r="G136" s="19">
        <v>3</v>
      </c>
      <c r="H136" s="20">
        <f t="shared" ref="H136:H199" si="5">+I136/G136</f>
        <v>170.07</v>
      </c>
      <c r="I136" s="20">
        <v>510.21</v>
      </c>
      <c r="J136" s="16" t="s">
        <v>188</v>
      </c>
      <c r="L136" s="23"/>
    </row>
    <row r="137" s="1" customFormat="1" ht="20" customHeight="1" spans="1:12">
      <c r="A137" s="16">
        <f t="shared" si="4"/>
        <v>131</v>
      </c>
      <c r="B137" s="16" t="s">
        <v>35</v>
      </c>
      <c r="C137" s="17">
        <v>45449</v>
      </c>
      <c r="D137" s="16" t="s">
        <v>178</v>
      </c>
      <c r="E137" s="16">
        <v>7825381</v>
      </c>
      <c r="F137" s="18"/>
      <c r="G137" s="19">
        <v>5</v>
      </c>
      <c r="H137" s="20">
        <f t="shared" si="5"/>
        <v>186.86</v>
      </c>
      <c r="I137" s="20">
        <v>934.3</v>
      </c>
      <c r="J137" s="16" t="s">
        <v>189</v>
      </c>
      <c r="L137" s="23"/>
    </row>
    <row r="138" s="1" customFormat="1" ht="20" customHeight="1" spans="1:12">
      <c r="A138" s="16">
        <f t="shared" si="4"/>
        <v>132</v>
      </c>
      <c r="B138" s="16" t="s">
        <v>190</v>
      </c>
      <c r="C138" s="17">
        <v>45449</v>
      </c>
      <c r="D138" s="16" t="s">
        <v>191</v>
      </c>
      <c r="E138" s="16">
        <v>7187460</v>
      </c>
      <c r="F138" s="18"/>
      <c r="G138" s="19">
        <v>2</v>
      </c>
      <c r="H138" s="20">
        <f t="shared" si="5"/>
        <v>1000.86</v>
      </c>
      <c r="I138" s="20">
        <v>2001.72</v>
      </c>
      <c r="J138" s="16" t="s">
        <v>70</v>
      </c>
      <c r="L138" s="23"/>
    </row>
    <row r="139" s="1" customFormat="1" ht="20" customHeight="1" spans="1:12">
      <c r="A139" s="16">
        <f t="shared" si="4"/>
        <v>133</v>
      </c>
      <c r="B139" s="16" t="s">
        <v>181</v>
      </c>
      <c r="C139" s="17">
        <v>45449</v>
      </c>
      <c r="D139" s="16" t="s">
        <v>128</v>
      </c>
      <c r="E139" s="16">
        <v>1517510</v>
      </c>
      <c r="F139" s="18"/>
      <c r="G139" s="18">
        <v>1</v>
      </c>
      <c r="H139" s="20">
        <f t="shared" si="5"/>
        <v>215.19</v>
      </c>
      <c r="I139" s="20">
        <v>215.19</v>
      </c>
      <c r="J139" s="16" t="s">
        <v>129</v>
      </c>
      <c r="L139" s="23"/>
    </row>
    <row r="140" s="1" customFormat="1" ht="20" customHeight="1" spans="1:12">
      <c r="A140" s="16">
        <f t="shared" si="4"/>
        <v>134</v>
      </c>
      <c r="B140" s="16" t="s">
        <v>40</v>
      </c>
      <c r="C140" s="17">
        <v>45450</v>
      </c>
      <c r="D140" s="16" t="s">
        <v>192</v>
      </c>
      <c r="E140" s="16">
        <v>9502000</v>
      </c>
      <c r="F140" s="18"/>
      <c r="G140" s="19">
        <v>5</v>
      </c>
      <c r="H140" s="20">
        <f t="shared" si="5"/>
        <v>605.86</v>
      </c>
      <c r="I140" s="20">
        <v>3029.3</v>
      </c>
      <c r="J140" s="16" t="s">
        <v>193</v>
      </c>
      <c r="L140" s="23"/>
    </row>
    <row r="141" s="1" customFormat="1" ht="20" customHeight="1" spans="1:12">
      <c r="A141" s="16">
        <f t="shared" si="4"/>
        <v>135</v>
      </c>
      <c r="B141" s="16" t="s">
        <v>181</v>
      </c>
      <c r="C141" s="17">
        <v>45450</v>
      </c>
      <c r="D141" s="16" t="s">
        <v>194</v>
      </c>
      <c r="E141" s="16">
        <v>7281035</v>
      </c>
      <c r="F141" s="18"/>
      <c r="G141" s="19">
        <v>2</v>
      </c>
      <c r="H141" s="20">
        <f t="shared" si="5"/>
        <v>1085.79</v>
      </c>
      <c r="I141" s="20">
        <v>2171.58</v>
      </c>
      <c r="J141" s="16" t="s">
        <v>195</v>
      </c>
      <c r="L141" s="23"/>
    </row>
    <row r="142" s="1" customFormat="1" ht="20" customHeight="1" spans="1:12">
      <c r="A142" s="16">
        <f t="shared" si="4"/>
        <v>136</v>
      </c>
      <c r="B142" s="16" t="s">
        <v>181</v>
      </c>
      <c r="C142" s="17">
        <v>45450</v>
      </c>
      <c r="D142" s="16" t="s">
        <v>196</v>
      </c>
      <c r="E142" s="16">
        <v>2486500</v>
      </c>
      <c r="F142" s="18"/>
      <c r="G142" s="18">
        <v>1</v>
      </c>
      <c r="H142" s="20">
        <f t="shared" si="5"/>
        <v>35.45</v>
      </c>
      <c r="I142" s="20">
        <v>35.45</v>
      </c>
      <c r="J142" s="16" t="s">
        <v>195</v>
      </c>
      <c r="L142" s="23"/>
    </row>
    <row r="143" s="1" customFormat="1" ht="20" customHeight="1" spans="1:12">
      <c r="A143" s="16">
        <f t="shared" si="4"/>
        <v>137</v>
      </c>
      <c r="B143" s="16" t="s">
        <v>181</v>
      </c>
      <c r="C143" s="17">
        <v>45450</v>
      </c>
      <c r="D143" s="16" t="s">
        <v>197</v>
      </c>
      <c r="E143" s="16">
        <v>7187137</v>
      </c>
      <c r="F143" s="18"/>
      <c r="G143" s="19">
        <v>2</v>
      </c>
      <c r="H143" s="20">
        <f t="shared" si="5"/>
        <v>40.97</v>
      </c>
      <c r="I143" s="20">
        <v>81.94</v>
      </c>
      <c r="J143" s="16" t="s">
        <v>195</v>
      </c>
      <c r="L143" s="23"/>
    </row>
    <row r="144" s="1" customFormat="1" ht="20" customHeight="1" spans="1:12">
      <c r="A144" s="16">
        <f t="shared" si="4"/>
        <v>138</v>
      </c>
      <c r="B144" s="16" t="s">
        <v>181</v>
      </c>
      <c r="C144" s="17">
        <v>45450</v>
      </c>
      <c r="D144" s="16" t="s">
        <v>198</v>
      </c>
      <c r="E144" s="16">
        <v>7827200</v>
      </c>
      <c r="F144" s="18"/>
      <c r="G144" s="19">
        <v>6</v>
      </c>
      <c r="H144" s="20">
        <f t="shared" si="5"/>
        <v>448.44</v>
      </c>
      <c r="I144" s="20">
        <v>2690.64</v>
      </c>
      <c r="J144" s="16" t="s">
        <v>195</v>
      </c>
      <c r="L144" s="23"/>
    </row>
    <row r="145" s="1" customFormat="1" ht="20" customHeight="1" spans="1:12">
      <c r="A145" s="16">
        <f t="shared" si="4"/>
        <v>139</v>
      </c>
      <c r="B145" s="16" t="s">
        <v>181</v>
      </c>
      <c r="C145" s="17">
        <v>45450</v>
      </c>
      <c r="D145" s="16" t="s">
        <v>199</v>
      </c>
      <c r="E145" s="16">
        <v>9340350</v>
      </c>
      <c r="F145" s="18"/>
      <c r="G145" s="19">
        <v>3</v>
      </c>
      <c r="H145" s="20">
        <f t="shared" si="5"/>
        <v>128.52</v>
      </c>
      <c r="I145" s="20">
        <v>385.56</v>
      </c>
      <c r="J145" s="22" t="s">
        <v>195</v>
      </c>
      <c r="L145" s="23"/>
    </row>
    <row r="146" s="1" customFormat="1" ht="20" customHeight="1" spans="1:12">
      <c r="A146" s="16">
        <f t="shared" si="4"/>
        <v>140</v>
      </c>
      <c r="B146" s="16" t="s">
        <v>181</v>
      </c>
      <c r="C146" s="17">
        <v>45450</v>
      </c>
      <c r="D146" s="16" t="s">
        <v>155</v>
      </c>
      <c r="E146" s="16">
        <v>9340070</v>
      </c>
      <c r="F146" s="18"/>
      <c r="G146" s="19">
        <v>1</v>
      </c>
      <c r="H146" s="20">
        <f t="shared" si="5"/>
        <v>35.05</v>
      </c>
      <c r="I146" s="20">
        <v>35.05</v>
      </c>
      <c r="J146" s="22" t="s">
        <v>195</v>
      </c>
      <c r="L146" s="23"/>
    </row>
    <row r="147" s="1" customFormat="1" ht="20" customHeight="1" spans="1:12">
      <c r="A147" s="16">
        <f t="shared" si="4"/>
        <v>141</v>
      </c>
      <c r="B147" s="16" t="s">
        <v>181</v>
      </c>
      <c r="C147" s="17">
        <v>45450</v>
      </c>
      <c r="D147" s="16" t="s">
        <v>54</v>
      </c>
      <c r="E147" s="16">
        <v>7187669</v>
      </c>
      <c r="F147" s="18"/>
      <c r="G147" s="19">
        <v>1</v>
      </c>
      <c r="H147" s="20">
        <f t="shared" si="5"/>
        <v>406.13</v>
      </c>
      <c r="I147" s="20">
        <v>406.13</v>
      </c>
      <c r="J147" s="22" t="s">
        <v>195</v>
      </c>
      <c r="L147" s="23"/>
    </row>
    <row r="148" s="1" customFormat="1" ht="20" customHeight="1" spans="1:12">
      <c r="A148" s="16">
        <f t="shared" si="4"/>
        <v>142</v>
      </c>
      <c r="B148" s="16" t="s">
        <v>181</v>
      </c>
      <c r="C148" s="17">
        <v>45450</v>
      </c>
      <c r="D148" s="16" t="s">
        <v>200</v>
      </c>
      <c r="E148" s="16">
        <v>7187205</v>
      </c>
      <c r="F148" s="18"/>
      <c r="G148" s="18">
        <v>10</v>
      </c>
      <c r="H148" s="20">
        <f t="shared" si="5"/>
        <v>3277.018</v>
      </c>
      <c r="I148" s="20">
        <v>32770.18</v>
      </c>
      <c r="J148" s="16" t="s">
        <v>195</v>
      </c>
      <c r="L148" s="23"/>
    </row>
    <row r="149" s="1" customFormat="1" ht="20" customHeight="1" spans="1:12">
      <c r="A149" s="16">
        <f t="shared" si="4"/>
        <v>143</v>
      </c>
      <c r="B149" s="16" t="s">
        <v>181</v>
      </c>
      <c r="C149" s="17">
        <v>45450</v>
      </c>
      <c r="D149" s="16" t="s">
        <v>201</v>
      </c>
      <c r="E149" s="16">
        <v>8801775</v>
      </c>
      <c r="F149" s="18"/>
      <c r="G149" s="19">
        <v>2</v>
      </c>
      <c r="H149" s="20">
        <f t="shared" si="5"/>
        <v>681.86</v>
      </c>
      <c r="I149" s="20">
        <v>1363.72</v>
      </c>
      <c r="J149" s="16" t="s">
        <v>202</v>
      </c>
      <c r="L149" s="23"/>
    </row>
    <row r="150" s="1" customFormat="1" ht="20" customHeight="1" spans="1:12">
      <c r="A150" s="16">
        <f t="shared" si="4"/>
        <v>144</v>
      </c>
      <c r="B150" s="16" t="s">
        <v>181</v>
      </c>
      <c r="C150" s="17">
        <v>45450</v>
      </c>
      <c r="D150" s="16" t="s">
        <v>203</v>
      </c>
      <c r="E150" s="16">
        <v>2889000</v>
      </c>
      <c r="F150" s="18"/>
      <c r="G150" s="18">
        <v>3</v>
      </c>
      <c r="H150" s="20">
        <f t="shared" si="5"/>
        <v>479.72</v>
      </c>
      <c r="I150" s="20">
        <v>1439.16</v>
      </c>
      <c r="J150" s="16" t="s">
        <v>204</v>
      </c>
      <c r="L150" s="23"/>
    </row>
    <row r="151" s="1" customFormat="1" ht="20" customHeight="1" spans="1:12">
      <c r="A151" s="16">
        <f t="shared" si="4"/>
        <v>145</v>
      </c>
      <c r="B151" s="16" t="s">
        <v>181</v>
      </c>
      <c r="C151" s="17">
        <v>45450</v>
      </c>
      <c r="D151" s="16" t="s">
        <v>205</v>
      </c>
      <c r="E151" s="16">
        <v>7187805</v>
      </c>
      <c r="F151" s="18"/>
      <c r="G151" s="19">
        <v>2</v>
      </c>
      <c r="H151" s="20">
        <f t="shared" si="5"/>
        <v>2470.24</v>
      </c>
      <c r="I151" s="20">
        <v>4940.48</v>
      </c>
      <c r="J151" s="16" t="s">
        <v>195</v>
      </c>
      <c r="L151" s="23"/>
    </row>
    <row r="152" s="1" customFormat="1" ht="20" customHeight="1" spans="1:12">
      <c r="A152" s="16">
        <f t="shared" si="4"/>
        <v>146</v>
      </c>
      <c r="B152" s="16" t="s">
        <v>206</v>
      </c>
      <c r="C152" s="17">
        <v>45455</v>
      </c>
      <c r="D152" s="16" t="s">
        <v>207</v>
      </c>
      <c r="E152" s="16">
        <v>6663500</v>
      </c>
      <c r="F152" s="18"/>
      <c r="G152" s="18">
        <v>1</v>
      </c>
      <c r="H152" s="20">
        <f t="shared" si="5"/>
        <v>1963.88</v>
      </c>
      <c r="I152" s="20">
        <v>1963.88</v>
      </c>
      <c r="J152" s="16" t="s">
        <v>208</v>
      </c>
      <c r="L152" s="23"/>
    </row>
    <row r="153" s="1" customFormat="1" ht="20" customHeight="1" spans="1:12">
      <c r="A153" s="16">
        <f t="shared" si="4"/>
        <v>147</v>
      </c>
      <c r="B153" s="16" t="s">
        <v>206</v>
      </c>
      <c r="C153" s="17">
        <v>45455</v>
      </c>
      <c r="D153" s="16" t="s">
        <v>209</v>
      </c>
      <c r="E153" s="16">
        <v>6664300</v>
      </c>
      <c r="F153" s="18"/>
      <c r="G153" s="18">
        <v>1</v>
      </c>
      <c r="H153" s="20">
        <f t="shared" si="5"/>
        <v>588.8</v>
      </c>
      <c r="I153" s="20">
        <v>588.8</v>
      </c>
      <c r="J153" s="16" t="s">
        <v>208</v>
      </c>
      <c r="L153" s="23"/>
    </row>
    <row r="154" s="1" customFormat="1" ht="20" customHeight="1" spans="1:12">
      <c r="A154" s="16">
        <f t="shared" si="4"/>
        <v>148</v>
      </c>
      <c r="B154" s="16" t="s">
        <v>149</v>
      </c>
      <c r="C154" s="17">
        <v>45455</v>
      </c>
      <c r="D154" s="16" t="s">
        <v>210</v>
      </c>
      <c r="E154" s="16">
        <v>7187435</v>
      </c>
      <c r="F154" s="18"/>
      <c r="G154" s="19">
        <v>6</v>
      </c>
      <c r="H154" s="20">
        <f t="shared" si="5"/>
        <v>71.8333333333333</v>
      </c>
      <c r="I154" s="20">
        <v>431</v>
      </c>
      <c r="J154" s="16" t="s">
        <v>211</v>
      </c>
      <c r="L154" s="23"/>
    </row>
    <row r="155" s="1" customFormat="1" ht="20" customHeight="1" spans="1:12">
      <c r="A155" s="16">
        <f t="shared" si="4"/>
        <v>149</v>
      </c>
      <c r="B155" s="16" t="s">
        <v>40</v>
      </c>
      <c r="C155" s="17">
        <v>45455</v>
      </c>
      <c r="D155" s="16" t="s">
        <v>212</v>
      </c>
      <c r="E155" s="16">
        <v>3370524</v>
      </c>
      <c r="F155" s="18"/>
      <c r="G155" s="19">
        <v>1</v>
      </c>
      <c r="H155" s="20">
        <f t="shared" si="5"/>
        <v>4390.94</v>
      </c>
      <c r="I155" s="20">
        <v>4390.94</v>
      </c>
      <c r="J155" s="16" t="s">
        <v>213</v>
      </c>
      <c r="L155" s="23"/>
    </row>
    <row r="156" s="1" customFormat="1" ht="20" customHeight="1" spans="1:12">
      <c r="A156" s="16">
        <f t="shared" si="4"/>
        <v>150</v>
      </c>
      <c r="B156" s="16" t="s">
        <v>40</v>
      </c>
      <c r="C156" s="17">
        <v>45455</v>
      </c>
      <c r="D156" s="16" t="s">
        <v>214</v>
      </c>
      <c r="E156" s="16">
        <v>4140830</v>
      </c>
      <c r="F156" s="18"/>
      <c r="G156" s="19">
        <v>2</v>
      </c>
      <c r="H156" s="20">
        <f t="shared" si="5"/>
        <v>923.44</v>
      </c>
      <c r="I156" s="20">
        <v>1846.88</v>
      </c>
      <c r="J156" s="16" t="s">
        <v>213</v>
      </c>
      <c r="L156" s="23"/>
    </row>
    <row r="157" s="1" customFormat="1" ht="20" customHeight="1" spans="1:12">
      <c r="A157" s="16">
        <f t="shared" si="4"/>
        <v>151</v>
      </c>
      <c r="B157" s="16" t="s">
        <v>40</v>
      </c>
      <c r="C157" s="17">
        <v>45455</v>
      </c>
      <c r="D157" s="16" t="s">
        <v>215</v>
      </c>
      <c r="E157" s="16">
        <v>7187495</v>
      </c>
      <c r="F157" s="18"/>
      <c r="G157" s="18">
        <v>1</v>
      </c>
      <c r="H157" s="20">
        <f t="shared" si="5"/>
        <v>2731.94</v>
      </c>
      <c r="I157" s="20">
        <v>2731.94</v>
      </c>
      <c r="J157" s="16" t="s">
        <v>213</v>
      </c>
      <c r="L157" s="23"/>
    </row>
    <row r="158" s="1" customFormat="1" ht="20" customHeight="1" spans="1:12">
      <c r="A158" s="16">
        <f t="shared" si="4"/>
        <v>152</v>
      </c>
      <c r="B158" s="16" t="s">
        <v>190</v>
      </c>
      <c r="C158" s="17">
        <v>45455</v>
      </c>
      <c r="D158" s="16" t="s">
        <v>55</v>
      </c>
      <c r="E158" s="16">
        <v>7187642</v>
      </c>
      <c r="F158" s="18"/>
      <c r="G158" s="18">
        <v>4</v>
      </c>
      <c r="H158" s="20">
        <f t="shared" si="5"/>
        <v>376.09</v>
      </c>
      <c r="I158" s="20">
        <v>1504.36</v>
      </c>
      <c r="J158" s="16" t="s">
        <v>216</v>
      </c>
      <c r="L158" s="23"/>
    </row>
    <row r="159" s="1" customFormat="1" ht="20" customHeight="1" spans="1:12">
      <c r="A159" s="16">
        <f t="shared" si="4"/>
        <v>153</v>
      </c>
      <c r="B159" s="16" t="s">
        <v>190</v>
      </c>
      <c r="C159" s="17">
        <v>45455</v>
      </c>
      <c r="D159" s="16" t="s">
        <v>43</v>
      </c>
      <c r="E159" s="16">
        <v>9342300</v>
      </c>
      <c r="F159" s="18"/>
      <c r="G159" s="19">
        <v>3</v>
      </c>
      <c r="H159" s="20">
        <f t="shared" si="5"/>
        <v>345.33</v>
      </c>
      <c r="I159" s="20">
        <v>1035.99</v>
      </c>
      <c r="J159" s="16" t="s">
        <v>216</v>
      </c>
      <c r="L159" s="23"/>
    </row>
    <row r="160" s="1" customFormat="1" ht="20" customHeight="1" spans="1:12">
      <c r="A160" s="16">
        <f t="shared" si="4"/>
        <v>154</v>
      </c>
      <c r="B160" s="16" t="s">
        <v>190</v>
      </c>
      <c r="C160" s="17">
        <v>45455</v>
      </c>
      <c r="D160" s="16" t="s">
        <v>217</v>
      </c>
      <c r="E160" s="16">
        <v>9343000</v>
      </c>
      <c r="F160" s="18"/>
      <c r="G160" s="19">
        <v>54</v>
      </c>
      <c r="H160" s="20">
        <f t="shared" si="5"/>
        <v>360.26</v>
      </c>
      <c r="I160" s="20">
        <v>19454.04</v>
      </c>
      <c r="J160" s="16" t="s">
        <v>216</v>
      </c>
      <c r="L160" s="23"/>
    </row>
    <row r="161" s="1" customFormat="1" ht="20" customHeight="1" spans="1:12">
      <c r="A161" s="16">
        <f t="shared" si="4"/>
        <v>155</v>
      </c>
      <c r="B161" s="16" t="s">
        <v>190</v>
      </c>
      <c r="C161" s="17">
        <v>45455</v>
      </c>
      <c r="D161" s="16" t="s">
        <v>147</v>
      </c>
      <c r="E161" s="16">
        <v>8800410</v>
      </c>
      <c r="F161" s="18"/>
      <c r="G161" s="19">
        <v>10</v>
      </c>
      <c r="H161" s="20">
        <f t="shared" si="5"/>
        <v>81.1</v>
      </c>
      <c r="I161" s="20">
        <v>811</v>
      </c>
      <c r="J161" s="16" t="s">
        <v>216</v>
      </c>
      <c r="L161" s="23"/>
    </row>
    <row r="162" s="1" customFormat="1" ht="20" customHeight="1" spans="1:12">
      <c r="A162" s="16">
        <f t="shared" si="4"/>
        <v>156</v>
      </c>
      <c r="B162" s="16" t="s">
        <v>190</v>
      </c>
      <c r="C162" s="17">
        <v>45455</v>
      </c>
      <c r="D162" s="16" t="s">
        <v>162</v>
      </c>
      <c r="E162" s="16">
        <v>9340030</v>
      </c>
      <c r="F162" s="18"/>
      <c r="G162" s="19">
        <v>5</v>
      </c>
      <c r="H162" s="20">
        <f t="shared" si="5"/>
        <v>89.58</v>
      </c>
      <c r="I162" s="20">
        <v>447.9</v>
      </c>
      <c r="J162" s="16" t="s">
        <v>216</v>
      </c>
      <c r="L162" s="23"/>
    </row>
    <row r="163" s="1" customFormat="1" ht="20" customHeight="1" spans="1:12">
      <c r="A163" s="16">
        <f t="shared" si="4"/>
        <v>157</v>
      </c>
      <c r="B163" s="16" t="s">
        <v>181</v>
      </c>
      <c r="C163" s="17">
        <v>45455</v>
      </c>
      <c r="D163" s="16" t="s">
        <v>218</v>
      </c>
      <c r="E163" s="16">
        <v>8801765</v>
      </c>
      <c r="F163" s="18"/>
      <c r="G163" s="19">
        <v>2</v>
      </c>
      <c r="H163" s="20">
        <f t="shared" si="5"/>
        <v>3170.47</v>
      </c>
      <c r="I163" s="20">
        <v>6340.94</v>
      </c>
      <c r="J163" s="16" t="s">
        <v>202</v>
      </c>
      <c r="L163" s="23"/>
    </row>
    <row r="164" s="1" customFormat="1" ht="20" customHeight="1" spans="1:12">
      <c r="A164" s="16">
        <f t="shared" si="4"/>
        <v>158</v>
      </c>
      <c r="B164" s="16" t="s">
        <v>181</v>
      </c>
      <c r="C164" s="17">
        <v>45455</v>
      </c>
      <c r="D164" s="16" t="s">
        <v>89</v>
      </c>
      <c r="E164" s="16">
        <v>1380500</v>
      </c>
      <c r="F164" s="18"/>
      <c r="G164" s="19">
        <v>50</v>
      </c>
      <c r="H164" s="20">
        <f t="shared" si="5"/>
        <v>366.18</v>
      </c>
      <c r="I164" s="20">
        <v>18309</v>
      </c>
      <c r="J164" s="16" t="s">
        <v>219</v>
      </c>
      <c r="K164" s="12"/>
      <c r="L164" s="23"/>
    </row>
    <row r="165" s="1" customFormat="1" ht="20" customHeight="1" spans="1:12">
      <c r="A165" s="16">
        <f t="shared" si="4"/>
        <v>159</v>
      </c>
      <c r="B165" s="16" t="s">
        <v>220</v>
      </c>
      <c r="C165" s="17">
        <v>45455</v>
      </c>
      <c r="D165" s="16" t="s">
        <v>221</v>
      </c>
      <c r="E165" s="16">
        <v>3327107</v>
      </c>
      <c r="F165" s="18"/>
      <c r="G165" s="19">
        <v>4</v>
      </c>
      <c r="H165" s="20">
        <f t="shared" si="5"/>
        <v>1122.31</v>
      </c>
      <c r="I165" s="20">
        <v>4489.24</v>
      </c>
      <c r="J165" s="16" t="s">
        <v>34</v>
      </c>
      <c r="L165" s="23"/>
    </row>
    <row r="166" s="1" customFormat="1" ht="20" customHeight="1" spans="1:12">
      <c r="A166" s="16">
        <f t="shared" si="4"/>
        <v>160</v>
      </c>
      <c r="B166" s="16" t="s">
        <v>222</v>
      </c>
      <c r="C166" s="17">
        <v>45456</v>
      </c>
      <c r="D166" s="16" t="s">
        <v>223</v>
      </c>
      <c r="E166" s="16">
        <v>6053000</v>
      </c>
      <c r="F166" s="18"/>
      <c r="G166" s="19">
        <v>3</v>
      </c>
      <c r="H166" s="20">
        <f t="shared" si="5"/>
        <v>233.37</v>
      </c>
      <c r="I166" s="20">
        <v>700.11</v>
      </c>
      <c r="J166" s="16" t="s">
        <v>224</v>
      </c>
      <c r="L166" s="23"/>
    </row>
    <row r="167" s="1" customFormat="1" ht="20" customHeight="1" spans="1:12">
      <c r="A167" s="16">
        <f t="shared" si="4"/>
        <v>161</v>
      </c>
      <c r="B167" s="16" t="s">
        <v>32</v>
      </c>
      <c r="C167" s="17">
        <v>45456</v>
      </c>
      <c r="D167" s="16" t="s">
        <v>225</v>
      </c>
      <c r="E167" s="16">
        <v>3581100</v>
      </c>
      <c r="F167" s="18"/>
      <c r="G167" s="19">
        <v>1</v>
      </c>
      <c r="H167" s="20">
        <f t="shared" si="5"/>
        <v>3373.17</v>
      </c>
      <c r="I167" s="20">
        <v>3373.17</v>
      </c>
      <c r="J167" s="16" t="s">
        <v>226</v>
      </c>
      <c r="L167" s="23"/>
    </row>
    <row r="168" s="1" customFormat="1" ht="20" customHeight="1" spans="1:12">
      <c r="A168" s="16">
        <f t="shared" si="4"/>
        <v>162</v>
      </c>
      <c r="B168" s="16" t="s">
        <v>227</v>
      </c>
      <c r="C168" s="17">
        <v>45456</v>
      </c>
      <c r="D168" s="16" t="s">
        <v>87</v>
      </c>
      <c r="E168" s="16">
        <v>8800430</v>
      </c>
      <c r="F168" s="18"/>
      <c r="G168" s="18">
        <v>1</v>
      </c>
      <c r="H168" s="20">
        <f t="shared" si="5"/>
        <v>61.11</v>
      </c>
      <c r="I168" s="20">
        <v>61.11</v>
      </c>
      <c r="J168" s="16" t="s">
        <v>228</v>
      </c>
      <c r="L168" s="23"/>
    </row>
    <row r="169" s="1" customFormat="1" ht="20" customHeight="1" spans="1:12">
      <c r="A169" s="16">
        <f t="shared" si="4"/>
        <v>163</v>
      </c>
      <c r="B169" s="16" t="s">
        <v>227</v>
      </c>
      <c r="C169" s="17">
        <v>45456</v>
      </c>
      <c r="D169" s="16" t="s">
        <v>85</v>
      </c>
      <c r="E169" s="16">
        <v>2500460</v>
      </c>
      <c r="F169" s="18"/>
      <c r="G169" s="19">
        <v>2</v>
      </c>
      <c r="H169" s="20">
        <f t="shared" si="5"/>
        <v>276.1</v>
      </c>
      <c r="I169" s="20">
        <v>552.2</v>
      </c>
      <c r="J169" s="16" t="s">
        <v>228</v>
      </c>
      <c r="L169" s="23"/>
    </row>
    <row r="170" s="1" customFormat="1" ht="20" customHeight="1" spans="1:12">
      <c r="A170" s="16">
        <f t="shared" si="4"/>
        <v>164</v>
      </c>
      <c r="B170" s="16" t="s">
        <v>227</v>
      </c>
      <c r="C170" s="17">
        <v>45456</v>
      </c>
      <c r="D170" s="16" t="s">
        <v>229</v>
      </c>
      <c r="E170" s="16">
        <v>2500420</v>
      </c>
      <c r="F170" s="18"/>
      <c r="G170" s="19">
        <v>1</v>
      </c>
      <c r="H170" s="20">
        <f t="shared" si="5"/>
        <v>256.8</v>
      </c>
      <c r="I170" s="20">
        <v>256.8</v>
      </c>
      <c r="J170" s="16" t="s">
        <v>228</v>
      </c>
      <c r="L170" s="23"/>
    </row>
    <row r="171" s="1" customFormat="1" ht="20" customHeight="1" spans="1:12">
      <c r="A171" s="16">
        <f t="shared" si="4"/>
        <v>165</v>
      </c>
      <c r="B171" s="16" t="s">
        <v>227</v>
      </c>
      <c r="C171" s="17">
        <v>45456</v>
      </c>
      <c r="D171" s="16" t="s">
        <v>230</v>
      </c>
      <c r="E171" s="16">
        <v>8801735</v>
      </c>
      <c r="F171" s="18"/>
      <c r="G171" s="19">
        <v>1</v>
      </c>
      <c r="H171" s="20">
        <f t="shared" si="5"/>
        <v>2637.86</v>
      </c>
      <c r="I171" s="20">
        <v>2637.86</v>
      </c>
      <c r="J171" s="16" t="s">
        <v>228</v>
      </c>
      <c r="L171" s="23"/>
    </row>
    <row r="172" s="1" customFormat="1" ht="20" customHeight="1" spans="1:12">
      <c r="A172" s="16">
        <f t="shared" si="4"/>
        <v>166</v>
      </c>
      <c r="B172" s="16" t="s">
        <v>227</v>
      </c>
      <c r="C172" s="17">
        <v>45456</v>
      </c>
      <c r="D172" s="16" t="s">
        <v>231</v>
      </c>
      <c r="E172" s="16">
        <v>4191000</v>
      </c>
      <c r="F172" s="18"/>
      <c r="G172" s="18">
        <v>1</v>
      </c>
      <c r="H172" s="20">
        <f t="shared" si="5"/>
        <v>192.15</v>
      </c>
      <c r="I172" s="20">
        <v>192.15</v>
      </c>
      <c r="J172" s="16" t="s">
        <v>228</v>
      </c>
      <c r="L172" s="23"/>
    </row>
    <row r="173" s="1" customFormat="1" ht="20" customHeight="1" spans="1:12">
      <c r="A173" s="16">
        <f t="shared" si="4"/>
        <v>167</v>
      </c>
      <c r="B173" s="16" t="s">
        <v>227</v>
      </c>
      <c r="C173" s="17">
        <v>45456</v>
      </c>
      <c r="D173" s="16" t="s">
        <v>232</v>
      </c>
      <c r="E173" s="16">
        <v>4196000</v>
      </c>
      <c r="F173" s="18"/>
      <c r="G173" s="18">
        <v>1</v>
      </c>
      <c r="H173" s="20">
        <f t="shared" si="5"/>
        <v>281.69</v>
      </c>
      <c r="I173" s="20">
        <v>281.69</v>
      </c>
      <c r="J173" s="16" t="s">
        <v>228</v>
      </c>
      <c r="L173" s="23"/>
    </row>
    <row r="174" s="1" customFormat="1" ht="20" customHeight="1" spans="1:12">
      <c r="A174" s="16">
        <f t="shared" si="4"/>
        <v>168</v>
      </c>
      <c r="B174" s="16" t="s">
        <v>227</v>
      </c>
      <c r="C174" s="17">
        <v>45456</v>
      </c>
      <c r="D174" s="16" t="s">
        <v>233</v>
      </c>
      <c r="E174" s="16">
        <v>2353000</v>
      </c>
      <c r="F174" s="18"/>
      <c r="G174" s="19">
        <v>1</v>
      </c>
      <c r="H174" s="20">
        <f t="shared" si="5"/>
        <v>105.41</v>
      </c>
      <c r="I174" s="20">
        <v>105.41</v>
      </c>
      <c r="J174" s="16" t="s">
        <v>228</v>
      </c>
      <c r="L174" s="23"/>
    </row>
    <row r="175" s="1" customFormat="1" ht="20" customHeight="1" spans="1:12">
      <c r="A175" s="16">
        <f t="shared" si="4"/>
        <v>169</v>
      </c>
      <c r="B175" s="16" t="s">
        <v>227</v>
      </c>
      <c r="C175" s="17">
        <v>45456</v>
      </c>
      <c r="D175" s="16" t="s">
        <v>45</v>
      </c>
      <c r="E175" s="16">
        <v>1554500</v>
      </c>
      <c r="F175" s="18"/>
      <c r="G175" s="18">
        <v>1</v>
      </c>
      <c r="H175" s="20">
        <f t="shared" si="5"/>
        <v>299.83</v>
      </c>
      <c r="I175" s="20">
        <v>299.83</v>
      </c>
      <c r="J175" s="16" t="s">
        <v>228</v>
      </c>
      <c r="L175" s="23"/>
    </row>
    <row r="176" s="1" customFormat="1" ht="20" customHeight="1" spans="1:12">
      <c r="A176" s="16">
        <f t="shared" si="4"/>
        <v>170</v>
      </c>
      <c r="B176" s="16" t="s">
        <v>227</v>
      </c>
      <c r="C176" s="17">
        <v>45456</v>
      </c>
      <c r="D176" s="16" t="s">
        <v>234</v>
      </c>
      <c r="E176" s="16">
        <v>1038500</v>
      </c>
      <c r="F176" s="18"/>
      <c r="G176" s="18">
        <v>1</v>
      </c>
      <c r="H176" s="20">
        <f t="shared" si="5"/>
        <v>559.24</v>
      </c>
      <c r="I176" s="20">
        <v>559.24</v>
      </c>
      <c r="J176" s="16" t="s">
        <v>228</v>
      </c>
      <c r="L176" s="23"/>
    </row>
    <row r="177" s="1" customFormat="1" ht="20" customHeight="1" spans="1:12">
      <c r="A177" s="16">
        <f t="shared" si="4"/>
        <v>171</v>
      </c>
      <c r="B177" s="16" t="s">
        <v>227</v>
      </c>
      <c r="C177" s="17">
        <v>45456</v>
      </c>
      <c r="D177" s="16" t="s">
        <v>235</v>
      </c>
      <c r="E177" s="16">
        <v>8206500</v>
      </c>
      <c r="F177" s="18"/>
      <c r="G177" s="18">
        <v>1</v>
      </c>
      <c r="H177" s="20">
        <f t="shared" si="5"/>
        <v>4668.22</v>
      </c>
      <c r="I177" s="20">
        <v>4668.22</v>
      </c>
      <c r="J177" s="16" t="s">
        <v>228</v>
      </c>
      <c r="L177" s="23"/>
    </row>
    <row r="178" s="1" customFormat="1" ht="20" customHeight="1" spans="1:12">
      <c r="A178" s="16">
        <f t="shared" si="4"/>
        <v>172</v>
      </c>
      <c r="B178" s="16" t="s">
        <v>227</v>
      </c>
      <c r="C178" s="17">
        <v>45456</v>
      </c>
      <c r="D178" s="16" t="s">
        <v>236</v>
      </c>
      <c r="E178" s="16">
        <v>8606500</v>
      </c>
      <c r="F178" s="18"/>
      <c r="G178" s="18">
        <v>1</v>
      </c>
      <c r="H178" s="20">
        <f t="shared" si="5"/>
        <v>3325.72</v>
      </c>
      <c r="I178" s="20">
        <v>3325.72</v>
      </c>
      <c r="J178" s="16" t="s">
        <v>228</v>
      </c>
      <c r="L178" s="23"/>
    </row>
    <row r="179" s="1" customFormat="1" ht="20" customHeight="1" spans="1:12">
      <c r="A179" s="16">
        <f t="shared" si="4"/>
        <v>173</v>
      </c>
      <c r="B179" s="16" t="s">
        <v>227</v>
      </c>
      <c r="C179" s="17">
        <v>45456</v>
      </c>
      <c r="D179" s="16" t="s">
        <v>237</v>
      </c>
      <c r="E179" s="16">
        <v>8602600</v>
      </c>
      <c r="F179" s="18"/>
      <c r="G179" s="19">
        <v>1</v>
      </c>
      <c r="H179" s="20">
        <f t="shared" si="5"/>
        <v>354.45</v>
      </c>
      <c r="I179" s="20">
        <v>354.45</v>
      </c>
      <c r="J179" s="16" t="s">
        <v>228</v>
      </c>
      <c r="L179" s="23"/>
    </row>
    <row r="180" s="1" customFormat="1" ht="20" customHeight="1" spans="1:12">
      <c r="A180" s="16">
        <f t="shared" si="4"/>
        <v>174</v>
      </c>
      <c r="B180" s="16" t="s">
        <v>125</v>
      </c>
      <c r="C180" s="17">
        <v>45456</v>
      </c>
      <c r="D180" s="16" t="s">
        <v>238</v>
      </c>
      <c r="E180" s="16">
        <v>2449000</v>
      </c>
      <c r="F180" s="18"/>
      <c r="G180" s="19">
        <v>3</v>
      </c>
      <c r="H180" s="20">
        <f t="shared" si="5"/>
        <v>143.65</v>
      </c>
      <c r="I180" s="20">
        <v>430.95</v>
      </c>
      <c r="J180" s="16" t="s">
        <v>239</v>
      </c>
      <c r="L180" s="23"/>
    </row>
    <row r="181" s="1" customFormat="1" ht="20" customHeight="1" spans="1:12">
      <c r="A181" s="16">
        <f t="shared" si="4"/>
        <v>175</v>
      </c>
      <c r="B181" s="16" t="s">
        <v>181</v>
      </c>
      <c r="C181" s="17">
        <v>45456</v>
      </c>
      <c r="D181" s="16" t="s">
        <v>240</v>
      </c>
      <c r="E181" s="16">
        <v>5530120</v>
      </c>
      <c r="F181" s="18"/>
      <c r="G181" s="19">
        <v>1</v>
      </c>
      <c r="H181" s="20">
        <f t="shared" si="5"/>
        <v>5187.37</v>
      </c>
      <c r="I181" s="20">
        <v>5187.37</v>
      </c>
      <c r="J181" s="16" t="s">
        <v>241</v>
      </c>
      <c r="L181" s="23"/>
    </row>
    <row r="182" s="1" customFormat="1" ht="20" customHeight="1" spans="1:12">
      <c r="A182" s="16">
        <f t="shared" si="4"/>
        <v>176</v>
      </c>
      <c r="B182" s="16" t="s">
        <v>181</v>
      </c>
      <c r="C182" s="17">
        <v>45456</v>
      </c>
      <c r="D182" s="16" t="s">
        <v>242</v>
      </c>
      <c r="E182" s="16">
        <v>5501020</v>
      </c>
      <c r="F182" s="18"/>
      <c r="G182" s="18">
        <v>2</v>
      </c>
      <c r="H182" s="20">
        <f t="shared" si="5"/>
        <v>692.5</v>
      </c>
      <c r="I182" s="20">
        <v>1385</v>
      </c>
      <c r="J182" s="16" t="s">
        <v>241</v>
      </c>
      <c r="L182" s="23"/>
    </row>
    <row r="183" s="1" customFormat="1" ht="20" customHeight="1" spans="1:12">
      <c r="A183" s="16">
        <f t="shared" si="4"/>
        <v>177</v>
      </c>
      <c r="B183" s="16" t="s">
        <v>181</v>
      </c>
      <c r="C183" s="17">
        <v>45456</v>
      </c>
      <c r="D183" s="16" t="s">
        <v>243</v>
      </c>
      <c r="E183" s="16">
        <v>8602080</v>
      </c>
      <c r="F183" s="18"/>
      <c r="G183" s="19">
        <v>1</v>
      </c>
      <c r="H183" s="20">
        <f t="shared" si="5"/>
        <v>228.53</v>
      </c>
      <c r="I183" s="20">
        <v>228.53</v>
      </c>
      <c r="J183" s="16" t="s">
        <v>241</v>
      </c>
      <c r="L183" s="23"/>
    </row>
    <row r="184" s="1" customFormat="1" ht="20" customHeight="1" spans="1:12">
      <c r="A184" s="16">
        <f t="shared" si="4"/>
        <v>178</v>
      </c>
      <c r="B184" s="16" t="s">
        <v>181</v>
      </c>
      <c r="C184" s="17">
        <v>45456</v>
      </c>
      <c r="D184" s="16" t="s">
        <v>178</v>
      </c>
      <c r="E184" s="16">
        <v>7825361</v>
      </c>
      <c r="F184" s="18"/>
      <c r="G184" s="19">
        <v>1</v>
      </c>
      <c r="H184" s="20">
        <f t="shared" si="5"/>
        <v>152.9</v>
      </c>
      <c r="I184" s="20">
        <v>152.9</v>
      </c>
      <c r="J184" s="16" t="s">
        <v>241</v>
      </c>
      <c r="L184" s="23"/>
    </row>
    <row r="185" s="1" customFormat="1" ht="20" customHeight="1" spans="1:12">
      <c r="A185" s="16">
        <f t="shared" si="4"/>
        <v>179</v>
      </c>
      <c r="B185" s="16" t="s">
        <v>181</v>
      </c>
      <c r="C185" s="17">
        <v>45456</v>
      </c>
      <c r="D185" s="16" t="s">
        <v>176</v>
      </c>
      <c r="E185" s="16">
        <v>5001214</v>
      </c>
      <c r="F185" s="18"/>
      <c r="G185" s="18">
        <v>1</v>
      </c>
      <c r="H185" s="20">
        <f t="shared" si="5"/>
        <v>40.41</v>
      </c>
      <c r="I185" s="20">
        <v>40.41</v>
      </c>
      <c r="J185" s="16" t="s">
        <v>241</v>
      </c>
      <c r="L185" s="23"/>
    </row>
    <row r="186" s="1" customFormat="1" ht="20" customHeight="1" spans="1:12">
      <c r="A186" s="16">
        <f t="shared" si="4"/>
        <v>180</v>
      </c>
      <c r="B186" s="16" t="s">
        <v>181</v>
      </c>
      <c r="C186" s="17">
        <v>45456</v>
      </c>
      <c r="D186" s="16" t="s">
        <v>175</v>
      </c>
      <c r="E186" s="16">
        <v>5001222</v>
      </c>
      <c r="F186" s="18"/>
      <c r="G186" s="19">
        <v>1</v>
      </c>
      <c r="H186" s="20">
        <f t="shared" si="5"/>
        <v>61.24</v>
      </c>
      <c r="I186" s="20">
        <v>61.24</v>
      </c>
      <c r="J186" s="16" t="s">
        <v>241</v>
      </c>
      <c r="L186" s="23"/>
    </row>
    <row r="187" s="1" customFormat="1" ht="20" customHeight="1" spans="1:12">
      <c r="A187" s="16">
        <f t="shared" si="4"/>
        <v>181</v>
      </c>
      <c r="B187" s="16" t="s">
        <v>181</v>
      </c>
      <c r="C187" s="17">
        <v>45456</v>
      </c>
      <c r="D187" s="16" t="s">
        <v>177</v>
      </c>
      <c r="E187" s="16">
        <v>5001239</v>
      </c>
      <c r="F187" s="18"/>
      <c r="G187" s="18">
        <v>1</v>
      </c>
      <c r="H187" s="20">
        <f t="shared" si="5"/>
        <v>36.75</v>
      </c>
      <c r="I187" s="20">
        <v>36.75</v>
      </c>
      <c r="J187" s="16" t="s">
        <v>241</v>
      </c>
      <c r="L187" s="23"/>
    </row>
    <row r="188" s="1" customFormat="1" ht="20" customHeight="1" spans="1:12">
      <c r="A188" s="16">
        <f t="shared" si="4"/>
        <v>182</v>
      </c>
      <c r="B188" s="16" t="s">
        <v>181</v>
      </c>
      <c r="C188" s="17">
        <v>45456</v>
      </c>
      <c r="D188" s="16" t="s">
        <v>174</v>
      </c>
      <c r="E188" s="16">
        <v>5501310</v>
      </c>
      <c r="F188" s="18"/>
      <c r="G188" s="19">
        <v>1</v>
      </c>
      <c r="H188" s="20">
        <f t="shared" si="5"/>
        <v>269.97</v>
      </c>
      <c r="I188" s="20">
        <v>269.97</v>
      </c>
      <c r="J188" s="16" t="s">
        <v>241</v>
      </c>
      <c r="L188" s="23"/>
    </row>
    <row r="189" s="1" customFormat="1" ht="20" customHeight="1" spans="1:12">
      <c r="A189" s="16">
        <f t="shared" si="4"/>
        <v>183</v>
      </c>
      <c r="B189" s="16" t="s">
        <v>181</v>
      </c>
      <c r="C189" s="17">
        <v>45456</v>
      </c>
      <c r="D189" s="16" t="s">
        <v>244</v>
      </c>
      <c r="E189" s="16">
        <v>5501695</v>
      </c>
      <c r="F189" s="18"/>
      <c r="G189" s="18">
        <v>5</v>
      </c>
      <c r="H189" s="20">
        <f t="shared" si="5"/>
        <v>352.48</v>
      </c>
      <c r="I189" s="20">
        <v>1762.4</v>
      </c>
      <c r="J189" s="16" t="s">
        <v>241</v>
      </c>
      <c r="L189" s="23"/>
    </row>
    <row r="190" s="1" customFormat="1" ht="20" customHeight="1" spans="1:12">
      <c r="A190" s="16">
        <f t="shared" si="4"/>
        <v>184</v>
      </c>
      <c r="B190" s="16" t="s">
        <v>181</v>
      </c>
      <c r="C190" s="17">
        <v>45456</v>
      </c>
      <c r="D190" s="16" t="s">
        <v>245</v>
      </c>
      <c r="E190" s="16">
        <v>8614640</v>
      </c>
      <c r="F190" s="18"/>
      <c r="G190" s="19">
        <v>4</v>
      </c>
      <c r="H190" s="20">
        <f t="shared" si="5"/>
        <v>293.83</v>
      </c>
      <c r="I190" s="20">
        <v>1175.32</v>
      </c>
      <c r="J190" s="16" t="s">
        <v>241</v>
      </c>
      <c r="L190" s="23"/>
    </row>
    <row r="191" s="1" customFormat="1" ht="20" customHeight="1" spans="1:12">
      <c r="A191" s="16">
        <f t="shared" si="4"/>
        <v>185</v>
      </c>
      <c r="B191" s="16" t="s">
        <v>181</v>
      </c>
      <c r="C191" s="17">
        <v>45456</v>
      </c>
      <c r="D191" s="16" t="s">
        <v>246</v>
      </c>
      <c r="E191" s="16">
        <v>7112000</v>
      </c>
      <c r="F191" s="18"/>
      <c r="G191" s="18">
        <v>5</v>
      </c>
      <c r="H191" s="20">
        <f t="shared" si="5"/>
        <v>41.48</v>
      </c>
      <c r="I191" s="20">
        <v>207.4</v>
      </c>
      <c r="J191" s="16" t="s">
        <v>241</v>
      </c>
      <c r="L191" s="23"/>
    </row>
    <row r="192" s="1" customFormat="1" ht="20" customHeight="1" spans="1:12">
      <c r="A192" s="16">
        <f t="shared" si="4"/>
        <v>186</v>
      </c>
      <c r="B192" s="16" t="s">
        <v>181</v>
      </c>
      <c r="C192" s="17">
        <v>45456</v>
      </c>
      <c r="D192" s="16" t="s">
        <v>247</v>
      </c>
      <c r="E192" s="16">
        <v>4316000</v>
      </c>
      <c r="F192" s="18"/>
      <c r="G192" s="18">
        <v>1</v>
      </c>
      <c r="H192" s="20">
        <f t="shared" si="5"/>
        <v>222</v>
      </c>
      <c r="I192" s="20">
        <v>222</v>
      </c>
      <c r="J192" s="16" t="s">
        <v>248</v>
      </c>
      <c r="L192" s="23"/>
    </row>
    <row r="193" s="1" customFormat="1" ht="20" customHeight="1" spans="1:12">
      <c r="A193" s="16">
        <f t="shared" si="4"/>
        <v>187</v>
      </c>
      <c r="B193" s="16" t="s">
        <v>220</v>
      </c>
      <c r="C193" s="17">
        <v>45457</v>
      </c>
      <c r="D193" s="16" t="s">
        <v>249</v>
      </c>
      <c r="E193" s="16">
        <v>3201300</v>
      </c>
      <c r="F193" s="18"/>
      <c r="G193" s="19">
        <v>1</v>
      </c>
      <c r="H193" s="20">
        <f t="shared" si="5"/>
        <v>5801.55</v>
      </c>
      <c r="I193" s="20">
        <v>5801.55</v>
      </c>
      <c r="J193" s="16" t="s">
        <v>34</v>
      </c>
      <c r="L193" s="23"/>
    </row>
    <row r="194" s="1" customFormat="1" ht="20" customHeight="1" spans="1:12">
      <c r="A194" s="16">
        <f t="shared" si="4"/>
        <v>188</v>
      </c>
      <c r="B194" s="16" t="s">
        <v>220</v>
      </c>
      <c r="C194" s="17">
        <v>45457</v>
      </c>
      <c r="D194" s="16" t="s">
        <v>98</v>
      </c>
      <c r="E194" s="16">
        <v>3240100</v>
      </c>
      <c r="F194" s="18"/>
      <c r="G194" s="19">
        <v>10</v>
      </c>
      <c r="H194" s="20">
        <f t="shared" si="5"/>
        <v>561.75</v>
      </c>
      <c r="I194" s="20">
        <v>5617.5</v>
      </c>
      <c r="J194" s="16" t="s">
        <v>250</v>
      </c>
      <c r="L194" s="23"/>
    </row>
    <row r="195" s="1" customFormat="1" ht="20" customHeight="1" spans="1:12">
      <c r="A195" s="16">
        <f t="shared" si="4"/>
        <v>189</v>
      </c>
      <c r="B195" s="16" t="s">
        <v>220</v>
      </c>
      <c r="C195" s="17">
        <v>45457</v>
      </c>
      <c r="D195" s="16" t="s">
        <v>93</v>
      </c>
      <c r="E195" s="16">
        <v>3243200</v>
      </c>
      <c r="F195" s="18"/>
      <c r="G195" s="19">
        <v>7</v>
      </c>
      <c r="H195" s="20">
        <f t="shared" si="5"/>
        <v>172.74</v>
      </c>
      <c r="I195" s="20">
        <v>1209.18</v>
      </c>
      <c r="J195" s="16" t="s">
        <v>251</v>
      </c>
      <c r="L195" s="23"/>
    </row>
    <row r="196" s="1" customFormat="1" ht="20" customHeight="1" spans="1:12">
      <c r="A196" s="16">
        <f t="shared" si="4"/>
        <v>190</v>
      </c>
      <c r="B196" s="16" t="s">
        <v>220</v>
      </c>
      <c r="C196" s="17">
        <v>45457</v>
      </c>
      <c r="D196" s="16" t="s">
        <v>51</v>
      </c>
      <c r="E196" s="16">
        <v>8800470</v>
      </c>
      <c r="F196" s="18"/>
      <c r="G196" s="19">
        <v>9</v>
      </c>
      <c r="H196" s="20">
        <f t="shared" si="5"/>
        <v>96.09</v>
      </c>
      <c r="I196" s="20">
        <v>864.81</v>
      </c>
      <c r="J196" s="16" t="s">
        <v>252</v>
      </c>
      <c r="L196" s="23"/>
    </row>
    <row r="197" s="1" customFormat="1" ht="20" customHeight="1" spans="1:12">
      <c r="A197" s="16">
        <f t="shared" si="4"/>
        <v>191</v>
      </c>
      <c r="B197" s="16" t="s">
        <v>125</v>
      </c>
      <c r="C197" s="17">
        <v>45460</v>
      </c>
      <c r="D197" s="16" t="s">
        <v>253</v>
      </c>
      <c r="E197" s="16">
        <v>1194501</v>
      </c>
      <c r="F197" s="18"/>
      <c r="G197" s="18">
        <v>1</v>
      </c>
      <c r="H197" s="20">
        <f t="shared" si="5"/>
        <v>298.32</v>
      </c>
      <c r="I197" s="20">
        <v>298.32</v>
      </c>
      <c r="J197" s="16" t="s">
        <v>170</v>
      </c>
      <c r="L197" s="23"/>
    </row>
    <row r="198" s="1" customFormat="1" ht="20" customHeight="1" spans="1:12">
      <c r="A198" s="16">
        <f t="shared" si="4"/>
        <v>192</v>
      </c>
      <c r="B198" s="16" t="s">
        <v>254</v>
      </c>
      <c r="C198" s="17">
        <v>45461</v>
      </c>
      <c r="D198" s="16" t="s">
        <v>255</v>
      </c>
      <c r="E198" s="16">
        <v>8800865</v>
      </c>
      <c r="F198" s="18"/>
      <c r="G198" s="19">
        <v>3</v>
      </c>
      <c r="H198" s="20">
        <f t="shared" si="5"/>
        <v>151.11</v>
      </c>
      <c r="I198" s="20">
        <v>453.33</v>
      </c>
      <c r="J198" s="16" t="s">
        <v>256</v>
      </c>
      <c r="L198" s="23"/>
    </row>
    <row r="199" s="1" customFormat="1" ht="20" customHeight="1" spans="1:12">
      <c r="A199" s="16">
        <f t="shared" ref="A199:A250" si="6">ROW()-6</f>
        <v>193</v>
      </c>
      <c r="B199" s="16" t="s">
        <v>257</v>
      </c>
      <c r="C199" s="17">
        <v>45461</v>
      </c>
      <c r="D199" s="16" t="s">
        <v>258</v>
      </c>
      <c r="E199" s="16">
        <v>1076500</v>
      </c>
      <c r="F199" s="18"/>
      <c r="G199" s="18">
        <v>6</v>
      </c>
      <c r="H199" s="20">
        <f t="shared" si="5"/>
        <v>705.18</v>
      </c>
      <c r="I199" s="20">
        <v>4231.08</v>
      </c>
      <c r="J199" s="16" t="s">
        <v>70</v>
      </c>
      <c r="L199" s="23"/>
    </row>
    <row r="200" s="1" customFormat="1" ht="20" customHeight="1" spans="1:12">
      <c r="A200" s="16">
        <f t="shared" si="6"/>
        <v>194</v>
      </c>
      <c r="B200" s="16" t="s">
        <v>222</v>
      </c>
      <c r="C200" s="17">
        <v>45461</v>
      </c>
      <c r="D200" s="16" t="s">
        <v>155</v>
      </c>
      <c r="E200" s="16">
        <v>9340070</v>
      </c>
      <c r="F200" s="18"/>
      <c r="G200" s="19">
        <v>4</v>
      </c>
      <c r="H200" s="20">
        <f t="shared" ref="H200:H250" si="7">+I200/G200</f>
        <v>35.05</v>
      </c>
      <c r="I200" s="20">
        <v>140.2</v>
      </c>
      <c r="J200" s="16" t="s">
        <v>224</v>
      </c>
      <c r="L200" s="23"/>
    </row>
    <row r="201" s="1" customFormat="1" ht="20" customHeight="1" spans="1:12">
      <c r="A201" s="16">
        <f t="shared" si="6"/>
        <v>195</v>
      </c>
      <c r="B201" s="16" t="s">
        <v>222</v>
      </c>
      <c r="C201" s="17">
        <v>45461</v>
      </c>
      <c r="D201" s="16" t="s">
        <v>259</v>
      </c>
      <c r="E201" s="16">
        <v>2500400</v>
      </c>
      <c r="F201" s="18"/>
      <c r="G201" s="18">
        <v>1</v>
      </c>
      <c r="H201" s="20">
        <f t="shared" si="7"/>
        <v>291.02</v>
      </c>
      <c r="I201" s="20">
        <v>291.02</v>
      </c>
      <c r="J201" s="16" t="s">
        <v>224</v>
      </c>
      <c r="L201" s="23"/>
    </row>
    <row r="202" s="1" customFormat="1" ht="16" customHeight="1" spans="1:12">
      <c r="A202" s="16">
        <f t="shared" si="6"/>
        <v>196</v>
      </c>
      <c r="B202" s="16" t="s">
        <v>260</v>
      </c>
      <c r="C202" s="17">
        <v>45461</v>
      </c>
      <c r="D202" s="16" t="s">
        <v>261</v>
      </c>
      <c r="E202" s="16">
        <v>8601080</v>
      </c>
      <c r="F202" s="18"/>
      <c r="G202" s="19">
        <v>1</v>
      </c>
      <c r="H202" s="20">
        <f t="shared" si="7"/>
        <v>206.15</v>
      </c>
      <c r="I202" s="20">
        <v>206.15</v>
      </c>
      <c r="J202" s="16" t="s">
        <v>20</v>
      </c>
      <c r="L202" s="23"/>
    </row>
    <row r="203" s="1" customFormat="1" ht="30" customHeight="1" spans="1:12">
      <c r="A203" s="16">
        <f t="shared" si="6"/>
        <v>197</v>
      </c>
      <c r="B203" s="16" t="s">
        <v>262</v>
      </c>
      <c r="C203" s="17">
        <v>45461</v>
      </c>
      <c r="D203" s="16" t="s">
        <v>263</v>
      </c>
      <c r="E203" s="16">
        <v>8602060</v>
      </c>
      <c r="F203" s="18"/>
      <c r="G203" s="19">
        <v>1</v>
      </c>
      <c r="H203" s="20">
        <f t="shared" si="7"/>
        <v>185.62</v>
      </c>
      <c r="I203" s="20">
        <v>185.62</v>
      </c>
      <c r="J203" s="16" t="s">
        <v>264</v>
      </c>
      <c r="L203" s="23"/>
    </row>
    <row r="204" s="1" customFormat="1" ht="20" customHeight="1" spans="1:12">
      <c r="A204" s="16">
        <f t="shared" si="6"/>
        <v>198</v>
      </c>
      <c r="B204" s="16" t="s">
        <v>117</v>
      </c>
      <c r="C204" s="17">
        <v>45461</v>
      </c>
      <c r="D204" s="16" t="s">
        <v>265</v>
      </c>
      <c r="E204" s="16">
        <v>2500450</v>
      </c>
      <c r="F204" s="18"/>
      <c r="G204" s="18">
        <v>1</v>
      </c>
      <c r="H204" s="20">
        <f t="shared" si="7"/>
        <v>292.43</v>
      </c>
      <c r="I204" s="20">
        <v>292.43</v>
      </c>
      <c r="J204" s="16" t="s">
        <v>20</v>
      </c>
      <c r="L204" s="23"/>
    </row>
    <row r="205" s="1" customFormat="1" ht="21" customHeight="1" spans="1:12">
      <c r="A205" s="16">
        <f t="shared" si="6"/>
        <v>199</v>
      </c>
      <c r="B205" s="16" t="s">
        <v>266</v>
      </c>
      <c r="C205" s="17">
        <v>45461</v>
      </c>
      <c r="D205" s="16" t="s">
        <v>267</v>
      </c>
      <c r="E205" s="16">
        <v>8611020</v>
      </c>
      <c r="F205" s="18"/>
      <c r="G205" s="18">
        <v>1</v>
      </c>
      <c r="H205" s="20">
        <f t="shared" si="7"/>
        <v>221.07</v>
      </c>
      <c r="I205" s="20">
        <v>221.07</v>
      </c>
      <c r="J205" s="16" t="s">
        <v>264</v>
      </c>
      <c r="L205" s="23"/>
    </row>
    <row r="206" s="1" customFormat="1" ht="20" customHeight="1" spans="1:12">
      <c r="A206" s="16">
        <f t="shared" si="6"/>
        <v>200</v>
      </c>
      <c r="B206" s="16" t="s">
        <v>68</v>
      </c>
      <c r="C206" s="17">
        <v>45461</v>
      </c>
      <c r="D206" s="16" t="s">
        <v>268</v>
      </c>
      <c r="E206" s="16">
        <v>8800080</v>
      </c>
      <c r="F206" s="18"/>
      <c r="G206" s="18">
        <v>2</v>
      </c>
      <c r="H206" s="20">
        <f t="shared" si="7"/>
        <v>78.35</v>
      </c>
      <c r="I206" s="20">
        <v>156.7</v>
      </c>
      <c r="J206" s="16" t="s">
        <v>269</v>
      </c>
      <c r="L206" s="23"/>
    </row>
    <row r="207" s="1" customFormat="1" ht="20" customHeight="1" spans="1:12">
      <c r="A207" s="16">
        <f t="shared" si="6"/>
        <v>201</v>
      </c>
      <c r="B207" s="16" t="s">
        <v>25</v>
      </c>
      <c r="C207" s="17">
        <v>45461</v>
      </c>
      <c r="D207" s="16" t="s">
        <v>270</v>
      </c>
      <c r="E207" s="16">
        <v>4540000</v>
      </c>
      <c r="F207" s="18"/>
      <c r="G207" s="18">
        <v>4</v>
      </c>
      <c r="H207" s="20">
        <f t="shared" si="7"/>
        <v>182.82</v>
      </c>
      <c r="I207" s="20">
        <v>731.28</v>
      </c>
      <c r="J207" s="16" t="s">
        <v>70</v>
      </c>
      <c r="L207" s="23"/>
    </row>
    <row r="208" s="1" customFormat="1" ht="20" customHeight="1" spans="1:12">
      <c r="A208" s="16">
        <f t="shared" si="6"/>
        <v>202</v>
      </c>
      <c r="B208" s="16" t="s">
        <v>25</v>
      </c>
      <c r="C208" s="17">
        <v>45461</v>
      </c>
      <c r="D208" s="16" t="s">
        <v>271</v>
      </c>
      <c r="E208" s="16">
        <v>4199000</v>
      </c>
      <c r="F208" s="18"/>
      <c r="G208" s="19">
        <v>1</v>
      </c>
      <c r="H208" s="20">
        <f t="shared" si="7"/>
        <v>162.31</v>
      </c>
      <c r="I208" s="20">
        <v>162.31</v>
      </c>
      <c r="J208" s="16" t="s">
        <v>70</v>
      </c>
      <c r="L208" s="23"/>
    </row>
    <row r="209" s="1" customFormat="1" ht="20" customHeight="1" spans="1:12">
      <c r="A209" s="16">
        <f t="shared" si="6"/>
        <v>203</v>
      </c>
      <c r="B209" s="16" t="s">
        <v>25</v>
      </c>
      <c r="C209" s="17">
        <v>45461</v>
      </c>
      <c r="D209" s="16" t="s">
        <v>272</v>
      </c>
      <c r="E209" s="16">
        <v>4945000</v>
      </c>
      <c r="F209" s="18"/>
      <c r="G209" s="19">
        <v>1</v>
      </c>
      <c r="H209" s="20">
        <f t="shared" si="7"/>
        <v>476.65</v>
      </c>
      <c r="I209" s="20">
        <v>476.65</v>
      </c>
      <c r="J209" s="16" t="s">
        <v>70</v>
      </c>
      <c r="L209" s="23"/>
    </row>
    <row r="210" s="1" customFormat="1" ht="20" customHeight="1" spans="1:12">
      <c r="A210" s="16">
        <f t="shared" si="6"/>
        <v>204</v>
      </c>
      <c r="B210" s="16" t="s">
        <v>25</v>
      </c>
      <c r="C210" s="17">
        <v>45461</v>
      </c>
      <c r="D210" s="16" t="s">
        <v>273</v>
      </c>
      <c r="E210" s="16">
        <v>2513000</v>
      </c>
      <c r="F210" s="18"/>
      <c r="G210" s="19">
        <v>1</v>
      </c>
      <c r="H210" s="20">
        <f t="shared" si="7"/>
        <v>78.2</v>
      </c>
      <c r="I210" s="20">
        <v>78.2</v>
      </c>
      <c r="J210" s="16" t="s">
        <v>70</v>
      </c>
      <c r="L210" s="23"/>
    </row>
    <row r="211" s="1" customFormat="1" ht="20" customHeight="1" spans="1:12">
      <c r="A211" s="16">
        <f t="shared" si="6"/>
        <v>205</v>
      </c>
      <c r="B211" s="16" t="s">
        <v>274</v>
      </c>
      <c r="C211" s="17">
        <v>45461</v>
      </c>
      <c r="D211" s="16" t="s">
        <v>87</v>
      </c>
      <c r="E211" s="16">
        <v>8800430</v>
      </c>
      <c r="F211" s="18"/>
      <c r="G211" s="19">
        <v>1</v>
      </c>
      <c r="H211" s="20">
        <f t="shared" si="7"/>
        <v>61.11</v>
      </c>
      <c r="I211" s="20">
        <v>61.11</v>
      </c>
      <c r="J211" s="16" t="s">
        <v>70</v>
      </c>
      <c r="L211" s="23"/>
    </row>
    <row r="212" s="1" customFormat="1" ht="20" customHeight="1" spans="1:12">
      <c r="A212" s="16">
        <f t="shared" si="6"/>
        <v>206</v>
      </c>
      <c r="B212" s="16" t="s">
        <v>274</v>
      </c>
      <c r="C212" s="17">
        <v>45461</v>
      </c>
      <c r="D212" s="16" t="s">
        <v>275</v>
      </c>
      <c r="E212" s="16">
        <v>8602000</v>
      </c>
      <c r="F212" s="18"/>
      <c r="G212" s="19">
        <v>1</v>
      </c>
      <c r="H212" s="20">
        <f t="shared" si="7"/>
        <v>582.05</v>
      </c>
      <c r="I212" s="20">
        <v>582.05</v>
      </c>
      <c r="J212" s="16" t="s">
        <v>70</v>
      </c>
      <c r="L212" s="23"/>
    </row>
    <row r="213" s="1" customFormat="1" ht="20" customHeight="1" spans="1:12">
      <c r="A213" s="16">
        <f t="shared" si="6"/>
        <v>207</v>
      </c>
      <c r="B213" s="16" t="s">
        <v>274</v>
      </c>
      <c r="C213" s="17">
        <v>45461</v>
      </c>
      <c r="D213" s="16" t="s">
        <v>276</v>
      </c>
      <c r="E213" s="16">
        <v>8602050</v>
      </c>
      <c r="F213" s="18"/>
      <c r="G213" s="18">
        <v>1</v>
      </c>
      <c r="H213" s="20">
        <f t="shared" si="7"/>
        <v>162.3</v>
      </c>
      <c r="I213" s="20">
        <v>162.3</v>
      </c>
      <c r="J213" s="16" t="s">
        <v>70</v>
      </c>
      <c r="L213" s="23"/>
    </row>
    <row r="214" s="1" customFormat="1" ht="20" customHeight="1" spans="1:12">
      <c r="A214" s="16">
        <f t="shared" si="6"/>
        <v>208</v>
      </c>
      <c r="B214" s="16" t="s">
        <v>274</v>
      </c>
      <c r="C214" s="17">
        <v>45461</v>
      </c>
      <c r="D214" s="16" t="s">
        <v>277</v>
      </c>
      <c r="E214" s="16">
        <v>8802100</v>
      </c>
      <c r="F214" s="18"/>
      <c r="G214" s="18">
        <v>1</v>
      </c>
      <c r="H214" s="20">
        <f t="shared" si="7"/>
        <v>253.72</v>
      </c>
      <c r="I214" s="20">
        <v>253.72</v>
      </c>
      <c r="J214" s="16" t="s">
        <v>70</v>
      </c>
      <c r="L214" s="23"/>
    </row>
    <row r="215" s="1" customFormat="1" ht="20" customHeight="1" spans="1:12">
      <c r="A215" s="16">
        <f t="shared" si="6"/>
        <v>209</v>
      </c>
      <c r="B215" s="16" t="s">
        <v>274</v>
      </c>
      <c r="C215" s="17">
        <v>45461</v>
      </c>
      <c r="D215" s="16" t="s">
        <v>278</v>
      </c>
      <c r="E215" s="16">
        <v>2435000</v>
      </c>
      <c r="F215" s="18"/>
      <c r="G215" s="18">
        <v>5</v>
      </c>
      <c r="H215" s="20">
        <f t="shared" si="7"/>
        <v>219.21</v>
      </c>
      <c r="I215" s="20">
        <v>1096.05</v>
      </c>
      <c r="J215" s="16" t="s">
        <v>70</v>
      </c>
      <c r="L215" s="23"/>
    </row>
    <row r="216" s="1" customFormat="1" ht="20" customHeight="1" spans="1:12">
      <c r="A216" s="16">
        <f t="shared" si="6"/>
        <v>210</v>
      </c>
      <c r="B216" s="16" t="s">
        <v>274</v>
      </c>
      <c r="C216" s="17">
        <v>45461</v>
      </c>
      <c r="D216" s="16" t="s">
        <v>278</v>
      </c>
      <c r="E216" s="16">
        <v>2435000</v>
      </c>
      <c r="F216" s="18"/>
      <c r="G216" s="19">
        <v>6</v>
      </c>
      <c r="H216" s="20">
        <f t="shared" si="7"/>
        <v>219.21</v>
      </c>
      <c r="I216" s="20">
        <v>1315.26</v>
      </c>
      <c r="J216" s="16" t="s">
        <v>70</v>
      </c>
      <c r="L216" s="23"/>
    </row>
    <row r="217" s="1" customFormat="1" ht="20" customHeight="1" spans="1:12">
      <c r="A217" s="16">
        <f t="shared" si="6"/>
        <v>211</v>
      </c>
      <c r="B217" s="16" t="s">
        <v>279</v>
      </c>
      <c r="C217" s="17">
        <v>45461</v>
      </c>
      <c r="D217" s="16" t="s">
        <v>280</v>
      </c>
      <c r="E217" s="16">
        <v>2514000</v>
      </c>
      <c r="F217" s="18"/>
      <c r="G217" s="19">
        <v>6</v>
      </c>
      <c r="H217" s="20">
        <f t="shared" si="7"/>
        <v>60.83</v>
      </c>
      <c r="I217" s="20">
        <v>364.98</v>
      </c>
      <c r="J217" s="16" t="s">
        <v>224</v>
      </c>
      <c r="L217" s="23"/>
    </row>
    <row r="218" s="1" customFormat="1" ht="20" customHeight="1" spans="1:12">
      <c r="A218" s="16">
        <f t="shared" si="6"/>
        <v>212</v>
      </c>
      <c r="B218" s="16" t="s">
        <v>279</v>
      </c>
      <c r="C218" s="17">
        <v>45461</v>
      </c>
      <c r="D218" s="16" t="s">
        <v>281</v>
      </c>
      <c r="E218" s="16">
        <v>3241500</v>
      </c>
      <c r="F218" s="18"/>
      <c r="G218" s="18">
        <v>6</v>
      </c>
      <c r="H218" s="20">
        <f t="shared" si="7"/>
        <v>1192.43</v>
      </c>
      <c r="I218" s="20">
        <v>7154.58</v>
      </c>
      <c r="J218" s="16" t="s">
        <v>224</v>
      </c>
      <c r="L218" s="23"/>
    </row>
    <row r="219" s="1" customFormat="1" ht="20" customHeight="1" spans="1:12">
      <c r="A219" s="16">
        <f t="shared" si="6"/>
        <v>213</v>
      </c>
      <c r="B219" s="16" t="s">
        <v>279</v>
      </c>
      <c r="C219" s="17">
        <v>45461</v>
      </c>
      <c r="D219" s="16" t="s">
        <v>282</v>
      </c>
      <c r="E219" s="16">
        <v>1573700</v>
      </c>
      <c r="F219" s="18"/>
      <c r="G219" s="18">
        <v>4</v>
      </c>
      <c r="H219" s="20">
        <f t="shared" si="7"/>
        <v>229.45</v>
      </c>
      <c r="I219" s="20">
        <v>917.8</v>
      </c>
      <c r="J219" s="16" t="s">
        <v>224</v>
      </c>
      <c r="L219" s="23"/>
    </row>
    <row r="220" s="1" customFormat="1" ht="20" customHeight="1" spans="1:12">
      <c r="A220" s="16">
        <f t="shared" si="6"/>
        <v>214</v>
      </c>
      <c r="B220" s="16" t="s">
        <v>279</v>
      </c>
      <c r="C220" s="17">
        <v>45461</v>
      </c>
      <c r="D220" s="16" t="s">
        <v>62</v>
      </c>
      <c r="E220" s="16">
        <v>1508510</v>
      </c>
      <c r="F220" s="18"/>
      <c r="G220" s="19">
        <v>2</v>
      </c>
      <c r="H220" s="20">
        <f t="shared" si="7"/>
        <v>329.74</v>
      </c>
      <c r="I220" s="20">
        <v>659.48</v>
      </c>
      <c r="J220" s="16" t="s">
        <v>224</v>
      </c>
      <c r="L220" s="23"/>
    </row>
    <row r="221" s="1" customFormat="1" ht="20" customHeight="1" spans="1:12">
      <c r="A221" s="16">
        <f t="shared" si="6"/>
        <v>215</v>
      </c>
      <c r="B221" s="16" t="s">
        <v>32</v>
      </c>
      <c r="C221" s="17">
        <v>45461</v>
      </c>
      <c r="D221" s="16" t="s">
        <v>283</v>
      </c>
      <c r="E221" s="16">
        <v>8602800</v>
      </c>
      <c r="F221" s="18"/>
      <c r="G221" s="19">
        <v>1</v>
      </c>
      <c r="H221" s="20">
        <f t="shared" si="7"/>
        <v>453.32</v>
      </c>
      <c r="I221" s="20">
        <v>453.32</v>
      </c>
      <c r="J221" s="16" t="s">
        <v>284</v>
      </c>
      <c r="L221" s="23"/>
    </row>
    <row r="222" s="1" customFormat="1" ht="20" customHeight="1" spans="1:12">
      <c r="A222" s="16">
        <f t="shared" si="6"/>
        <v>216</v>
      </c>
      <c r="B222" s="16" t="s">
        <v>32</v>
      </c>
      <c r="C222" s="17">
        <v>45461</v>
      </c>
      <c r="D222" s="16" t="s">
        <v>87</v>
      </c>
      <c r="E222" s="16">
        <v>8800430</v>
      </c>
      <c r="F222" s="18"/>
      <c r="G222" s="19">
        <v>1</v>
      </c>
      <c r="H222" s="20">
        <f t="shared" si="7"/>
        <v>63.22</v>
      </c>
      <c r="I222" s="20">
        <v>63.22</v>
      </c>
      <c r="J222" s="16" t="s">
        <v>34</v>
      </c>
      <c r="L222" s="23"/>
    </row>
    <row r="223" s="1" customFormat="1" ht="20" customHeight="1" spans="1:12">
      <c r="A223" s="16">
        <f t="shared" si="6"/>
        <v>217</v>
      </c>
      <c r="B223" s="16" t="s">
        <v>32</v>
      </c>
      <c r="C223" s="17">
        <v>45461</v>
      </c>
      <c r="D223" s="16" t="s">
        <v>171</v>
      </c>
      <c r="E223" s="16">
        <v>4115000</v>
      </c>
      <c r="F223" s="18"/>
      <c r="G223" s="18">
        <v>1</v>
      </c>
      <c r="H223" s="20">
        <f t="shared" si="7"/>
        <v>65.61</v>
      </c>
      <c r="I223" s="20">
        <v>65.61</v>
      </c>
      <c r="J223" s="16" t="s">
        <v>34</v>
      </c>
      <c r="L223" s="23"/>
    </row>
    <row r="224" s="1" customFormat="1" ht="20" customHeight="1" spans="1:12">
      <c r="A224" s="16">
        <f t="shared" si="6"/>
        <v>218</v>
      </c>
      <c r="B224" s="16" t="s">
        <v>32</v>
      </c>
      <c r="C224" s="17">
        <v>45461</v>
      </c>
      <c r="D224" s="16" t="s">
        <v>108</v>
      </c>
      <c r="E224" s="16">
        <v>4116000</v>
      </c>
      <c r="F224" s="18"/>
      <c r="G224" s="18">
        <v>1</v>
      </c>
      <c r="H224" s="20">
        <f t="shared" si="7"/>
        <v>79.13</v>
      </c>
      <c r="I224" s="20">
        <v>79.13</v>
      </c>
      <c r="J224" s="16" t="s">
        <v>34</v>
      </c>
      <c r="L224" s="23"/>
    </row>
    <row r="225" s="1" customFormat="1" ht="20" customHeight="1" spans="1:12">
      <c r="A225" s="16">
        <f t="shared" si="6"/>
        <v>219</v>
      </c>
      <c r="B225" s="16" t="s">
        <v>32</v>
      </c>
      <c r="C225" s="17">
        <v>45461</v>
      </c>
      <c r="D225" s="16" t="s">
        <v>285</v>
      </c>
      <c r="E225" s="16">
        <v>8601600</v>
      </c>
      <c r="F225" s="18"/>
      <c r="G225" s="19">
        <v>1</v>
      </c>
      <c r="H225" s="20">
        <f t="shared" si="7"/>
        <v>236.41</v>
      </c>
      <c r="I225" s="20">
        <v>236.41</v>
      </c>
      <c r="J225" s="16" t="s">
        <v>34</v>
      </c>
      <c r="L225" s="23"/>
    </row>
    <row r="226" s="1" customFormat="1" ht="20" customHeight="1" spans="1:12">
      <c r="A226" s="16">
        <f t="shared" si="6"/>
        <v>220</v>
      </c>
      <c r="B226" s="16" t="s">
        <v>32</v>
      </c>
      <c r="C226" s="17">
        <v>45461</v>
      </c>
      <c r="D226" s="16" t="s">
        <v>286</v>
      </c>
      <c r="E226" s="16">
        <v>8601060</v>
      </c>
      <c r="F226" s="18"/>
      <c r="G226" s="19">
        <v>1</v>
      </c>
      <c r="H226" s="20">
        <f t="shared" si="7"/>
        <v>161.14</v>
      </c>
      <c r="I226" s="20">
        <v>161.14</v>
      </c>
      <c r="J226" s="16" t="s">
        <v>34</v>
      </c>
      <c r="L226" s="23"/>
    </row>
    <row r="227" s="1" customFormat="1" ht="20" customHeight="1" spans="1:12">
      <c r="A227" s="16">
        <f t="shared" si="6"/>
        <v>221</v>
      </c>
      <c r="B227" s="16" t="s">
        <v>35</v>
      </c>
      <c r="C227" s="17">
        <v>45461</v>
      </c>
      <c r="D227" s="16" t="s">
        <v>287</v>
      </c>
      <c r="E227" s="16">
        <v>8640002</v>
      </c>
      <c r="F227" s="18"/>
      <c r="G227" s="19">
        <v>3</v>
      </c>
      <c r="H227" s="20">
        <f t="shared" si="7"/>
        <v>243.31</v>
      </c>
      <c r="I227" s="20">
        <v>729.93</v>
      </c>
      <c r="J227" s="16" t="s">
        <v>288</v>
      </c>
      <c r="L227" s="23"/>
    </row>
    <row r="228" s="1" customFormat="1" ht="20" customHeight="1" spans="1:12">
      <c r="A228" s="16">
        <f t="shared" si="6"/>
        <v>222</v>
      </c>
      <c r="B228" s="16" t="s">
        <v>227</v>
      </c>
      <c r="C228" s="17">
        <v>45461</v>
      </c>
      <c r="D228" s="16" t="s">
        <v>289</v>
      </c>
      <c r="E228" s="16">
        <v>4127010</v>
      </c>
      <c r="F228" s="18"/>
      <c r="G228" s="19">
        <v>3</v>
      </c>
      <c r="H228" s="20">
        <f t="shared" si="7"/>
        <v>255.59</v>
      </c>
      <c r="I228" s="20">
        <v>766.77</v>
      </c>
      <c r="J228" s="16" t="s">
        <v>264</v>
      </c>
      <c r="L228" s="23"/>
    </row>
    <row r="229" s="1" customFormat="1" ht="20" customHeight="1" spans="1:12">
      <c r="A229" s="16">
        <f t="shared" si="6"/>
        <v>223</v>
      </c>
      <c r="B229" s="16" t="s">
        <v>75</v>
      </c>
      <c r="C229" s="17">
        <v>45461</v>
      </c>
      <c r="D229" s="16" t="s">
        <v>290</v>
      </c>
      <c r="E229" s="16">
        <v>8805500</v>
      </c>
      <c r="F229" s="18"/>
      <c r="G229" s="19">
        <v>3</v>
      </c>
      <c r="H229" s="20">
        <f t="shared" si="7"/>
        <v>3858.91</v>
      </c>
      <c r="I229" s="20">
        <v>11576.73</v>
      </c>
      <c r="J229" s="16" t="s">
        <v>152</v>
      </c>
      <c r="L229" s="23"/>
    </row>
    <row r="230" s="1" customFormat="1" ht="20" customHeight="1" spans="1:12">
      <c r="A230" s="16">
        <f t="shared" si="6"/>
        <v>224</v>
      </c>
      <c r="B230" s="16" t="s">
        <v>75</v>
      </c>
      <c r="C230" s="17">
        <v>45461</v>
      </c>
      <c r="D230" s="16" t="s">
        <v>291</v>
      </c>
      <c r="E230" s="16">
        <v>8105235</v>
      </c>
      <c r="F230" s="18"/>
      <c r="G230" s="18">
        <v>3</v>
      </c>
      <c r="H230" s="20">
        <f t="shared" si="7"/>
        <v>799.38</v>
      </c>
      <c r="I230" s="20">
        <v>2398.14</v>
      </c>
      <c r="J230" s="16" t="s">
        <v>152</v>
      </c>
      <c r="L230" s="23"/>
    </row>
    <row r="231" s="1" customFormat="1" ht="20" customHeight="1" spans="1:12">
      <c r="A231" s="16">
        <f t="shared" si="6"/>
        <v>225</v>
      </c>
      <c r="B231" s="16" t="s">
        <v>75</v>
      </c>
      <c r="C231" s="17">
        <v>45461</v>
      </c>
      <c r="D231" s="16" t="s">
        <v>292</v>
      </c>
      <c r="E231" s="16">
        <v>8660023</v>
      </c>
      <c r="F231" s="18"/>
      <c r="G231" s="18">
        <v>3</v>
      </c>
      <c r="H231" s="20">
        <f t="shared" si="7"/>
        <v>913.27</v>
      </c>
      <c r="I231" s="20">
        <v>2739.81</v>
      </c>
      <c r="J231" s="16" t="s">
        <v>293</v>
      </c>
      <c r="L231" s="23"/>
    </row>
    <row r="232" s="1" customFormat="1" ht="20" customHeight="1" spans="1:12">
      <c r="A232" s="16">
        <f t="shared" si="6"/>
        <v>226</v>
      </c>
      <c r="B232" s="16" t="s">
        <v>75</v>
      </c>
      <c r="C232" s="17">
        <v>45461</v>
      </c>
      <c r="D232" s="16" t="s">
        <v>294</v>
      </c>
      <c r="E232" s="16">
        <v>8660042</v>
      </c>
      <c r="F232" s="18"/>
      <c r="G232" s="18">
        <v>3</v>
      </c>
      <c r="H232" s="20">
        <f t="shared" si="7"/>
        <v>341.72</v>
      </c>
      <c r="I232" s="20">
        <v>1025.16</v>
      </c>
      <c r="J232" s="16" t="s">
        <v>295</v>
      </c>
      <c r="L232" s="23"/>
    </row>
    <row r="233" s="1" customFormat="1" ht="20" customHeight="1" spans="1:12">
      <c r="A233" s="16">
        <f t="shared" si="6"/>
        <v>227</v>
      </c>
      <c r="B233" s="16" t="s">
        <v>75</v>
      </c>
      <c r="C233" s="17">
        <v>45461</v>
      </c>
      <c r="D233" s="16" t="s">
        <v>296</v>
      </c>
      <c r="E233" s="16">
        <v>2500200</v>
      </c>
      <c r="F233" s="18"/>
      <c r="G233" s="19">
        <v>2</v>
      </c>
      <c r="H233" s="20">
        <f t="shared" si="7"/>
        <v>1020.06</v>
      </c>
      <c r="I233" s="20">
        <v>2040.12</v>
      </c>
      <c r="J233" s="16" t="s">
        <v>297</v>
      </c>
      <c r="L233" s="23"/>
    </row>
    <row r="234" s="1" customFormat="1" ht="20" customHeight="1" spans="1:12">
      <c r="A234" s="16">
        <f t="shared" si="6"/>
        <v>228</v>
      </c>
      <c r="B234" s="16" t="s">
        <v>75</v>
      </c>
      <c r="C234" s="17">
        <v>45461</v>
      </c>
      <c r="D234" s="16" t="s">
        <v>85</v>
      </c>
      <c r="E234" s="16">
        <v>2500460</v>
      </c>
      <c r="F234" s="18"/>
      <c r="G234" s="19">
        <v>2</v>
      </c>
      <c r="H234" s="20">
        <f t="shared" si="7"/>
        <v>276.09</v>
      </c>
      <c r="I234" s="20">
        <v>552.18</v>
      </c>
      <c r="J234" s="16" t="s">
        <v>152</v>
      </c>
      <c r="L234" s="23"/>
    </row>
    <row r="235" s="1" customFormat="1" ht="20" customHeight="1" spans="1:12">
      <c r="A235" s="16">
        <f t="shared" si="6"/>
        <v>229</v>
      </c>
      <c r="B235" s="16" t="s">
        <v>75</v>
      </c>
      <c r="C235" s="17">
        <v>45461</v>
      </c>
      <c r="D235" s="16" t="s">
        <v>298</v>
      </c>
      <c r="E235" s="16">
        <v>3286310</v>
      </c>
      <c r="F235" s="18"/>
      <c r="G235" s="18">
        <v>1</v>
      </c>
      <c r="H235" s="20">
        <f t="shared" si="7"/>
        <v>493.56</v>
      </c>
      <c r="I235" s="20">
        <v>493.56</v>
      </c>
      <c r="J235" s="16" t="s">
        <v>299</v>
      </c>
      <c r="L235" s="23"/>
    </row>
    <row r="236" s="1" customFormat="1" ht="20" customHeight="1" spans="1:12">
      <c r="A236" s="16">
        <f t="shared" si="6"/>
        <v>230</v>
      </c>
      <c r="B236" s="16" t="s">
        <v>75</v>
      </c>
      <c r="C236" s="17">
        <v>45461</v>
      </c>
      <c r="D236" s="16" t="s">
        <v>300</v>
      </c>
      <c r="E236" s="16">
        <v>6002000</v>
      </c>
      <c r="F236" s="18"/>
      <c r="G236" s="19">
        <v>3</v>
      </c>
      <c r="H236" s="20">
        <f t="shared" si="7"/>
        <v>1601.26</v>
      </c>
      <c r="I236" s="20">
        <v>4803.78</v>
      </c>
      <c r="J236" s="16" t="s">
        <v>152</v>
      </c>
      <c r="L236" s="23"/>
    </row>
    <row r="237" s="1" customFormat="1" ht="20" customHeight="1" spans="1:12">
      <c r="A237" s="16">
        <f t="shared" si="6"/>
        <v>231</v>
      </c>
      <c r="B237" s="16" t="s">
        <v>75</v>
      </c>
      <c r="C237" s="17">
        <v>45461</v>
      </c>
      <c r="D237" s="16" t="s">
        <v>128</v>
      </c>
      <c r="E237" s="16">
        <v>1517510</v>
      </c>
      <c r="F237" s="18"/>
      <c r="G237" s="19">
        <v>3</v>
      </c>
      <c r="H237" s="20">
        <f t="shared" si="7"/>
        <v>215.19</v>
      </c>
      <c r="I237" s="20">
        <v>645.57</v>
      </c>
      <c r="J237" s="16" t="s">
        <v>152</v>
      </c>
      <c r="L237" s="23"/>
    </row>
    <row r="238" s="1" customFormat="1" ht="20" customHeight="1" spans="1:12">
      <c r="A238" s="16">
        <f t="shared" si="6"/>
        <v>232</v>
      </c>
      <c r="B238" s="16" t="s">
        <v>75</v>
      </c>
      <c r="C238" s="17">
        <v>45461</v>
      </c>
      <c r="D238" s="16" t="s">
        <v>298</v>
      </c>
      <c r="E238" s="16">
        <v>3286310</v>
      </c>
      <c r="F238" s="18"/>
      <c r="G238" s="19">
        <v>1</v>
      </c>
      <c r="H238" s="20">
        <f t="shared" si="7"/>
        <v>482.09</v>
      </c>
      <c r="I238" s="20">
        <v>482.09</v>
      </c>
      <c r="J238" s="16" t="s">
        <v>152</v>
      </c>
      <c r="L238" s="23"/>
    </row>
    <row r="239" s="1" customFormat="1" ht="20" customHeight="1" spans="1:12">
      <c r="A239" s="16">
        <f t="shared" si="6"/>
        <v>233</v>
      </c>
      <c r="B239" s="16" t="s">
        <v>75</v>
      </c>
      <c r="C239" s="17">
        <v>45461</v>
      </c>
      <c r="D239" s="16" t="s">
        <v>301</v>
      </c>
      <c r="E239" s="16">
        <v>4315820</v>
      </c>
      <c r="F239" s="18"/>
      <c r="G239" s="19">
        <v>2</v>
      </c>
      <c r="H239" s="20">
        <f t="shared" si="7"/>
        <v>284.49</v>
      </c>
      <c r="I239" s="20">
        <v>568.98</v>
      </c>
      <c r="J239" s="16" t="s">
        <v>302</v>
      </c>
      <c r="L239" s="23"/>
    </row>
    <row r="240" s="1" customFormat="1" ht="20" customHeight="1" spans="1:12">
      <c r="A240" s="16">
        <f t="shared" si="6"/>
        <v>234</v>
      </c>
      <c r="B240" s="16" t="s">
        <v>40</v>
      </c>
      <c r="C240" s="17">
        <v>45461</v>
      </c>
      <c r="D240" s="16" t="s">
        <v>303</v>
      </c>
      <c r="E240" s="16">
        <v>3139100</v>
      </c>
      <c r="F240" s="18"/>
      <c r="G240" s="18">
        <v>7</v>
      </c>
      <c r="H240" s="20">
        <f t="shared" si="7"/>
        <v>1914.95</v>
      </c>
      <c r="I240" s="20">
        <v>13404.65</v>
      </c>
      <c r="J240" s="16" t="s">
        <v>42</v>
      </c>
      <c r="L240" s="23"/>
    </row>
    <row r="241" s="1" customFormat="1" ht="20" customHeight="1" spans="1:12">
      <c r="A241" s="16">
        <f t="shared" si="6"/>
        <v>235</v>
      </c>
      <c r="B241" s="16" t="s">
        <v>181</v>
      </c>
      <c r="C241" s="17">
        <v>45461</v>
      </c>
      <c r="D241" s="16" t="s">
        <v>94</v>
      </c>
      <c r="E241" s="16">
        <v>4118000</v>
      </c>
      <c r="F241" s="18"/>
      <c r="G241" s="18">
        <v>2</v>
      </c>
      <c r="H241" s="20">
        <f t="shared" si="7"/>
        <v>98.87</v>
      </c>
      <c r="I241" s="20">
        <v>197.74</v>
      </c>
      <c r="J241" s="16" t="s">
        <v>188</v>
      </c>
      <c r="L241" s="23"/>
    </row>
    <row r="242" s="1" customFormat="1" ht="20" customHeight="1" spans="1:12">
      <c r="A242" s="16">
        <f t="shared" si="6"/>
        <v>236</v>
      </c>
      <c r="B242" s="16" t="s">
        <v>181</v>
      </c>
      <c r="C242" s="17">
        <v>45461</v>
      </c>
      <c r="D242" s="16" t="s">
        <v>304</v>
      </c>
      <c r="E242" s="16">
        <v>1194775</v>
      </c>
      <c r="F242" s="18"/>
      <c r="G242" s="18">
        <v>1</v>
      </c>
      <c r="H242" s="20">
        <f t="shared" si="7"/>
        <v>354.29</v>
      </c>
      <c r="I242" s="20">
        <v>354.29</v>
      </c>
      <c r="J242" s="16" t="s">
        <v>305</v>
      </c>
      <c r="L242" s="23"/>
    </row>
    <row r="243" s="1" customFormat="1" ht="20" customHeight="1" spans="1:12">
      <c r="A243" s="16">
        <f t="shared" si="6"/>
        <v>237</v>
      </c>
      <c r="B243" s="16" t="s">
        <v>181</v>
      </c>
      <c r="C243" s="17">
        <v>45461</v>
      </c>
      <c r="D243" s="16" t="s">
        <v>98</v>
      </c>
      <c r="E243" s="16">
        <v>3240100</v>
      </c>
      <c r="F243" s="18"/>
      <c r="G243" s="18">
        <v>1</v>
      </c>
      <c r="H243" s="20">
        <f t="shared" si="7"/>
        <v>617.93</v>
      </c>
      <c r="I243" s="20">
        <v>617.93</v>
      </c>
      <c r="J243" s="16"/>
      <c r="L243" s="23"/>
    </row>
    <row r="244" s="1" customFormat="1" ht="20" customHeight="1" spans="1:12">
      <c r="A244" s="16">
        <f t="shared" si="6"/>
        <v>238</v>
      </c>
      <c r="B244" s="16" t="s">
        <v>181</v>
      </c>
      <c r="C244" s="17">
        <v>45461</v>
      </c>
      <c r="D244" s="16" t="s">
        <v>273</v>
      </c>
      <c r="E244" s="16">
        <v>2513000</v>
      </c>
      <c r="F244" s="18"/>
      <c r="G244" s="19">
        <v>2</v>
      </c>
      <c r="H244" s="20">
        <f t="shared" si="7"/>
        <v>78.2</v>
      </c>
      <c r="I244" s="20">
        <v>156.4</v>
      </c>
      <c r="J244" s="16" t="s">
        <v>306</v>
      </c>
      <c r="L244" s="23"/>
    </row>
    <row r="245" s="1" customFormat="1" ht="20" customHeight="1" spans="1:12">
      <c r="A245" s="16">
        <f t="shared" si="6"/>
        <v>239</v>
      </c>
      <c r="B245" s="16" t="s">
        <v>71</v>
      </c>
      <c r="C245" s="17">
        <v>45461</v>
      </c>
      <c r="D245" s="16" t="s">
        <v>102</v>
      </c>
      <c r="E245" s="16">
        <v>1060500</v>
      </c>
      <c r="F245" s="18"/>
      <c r="G245" s="19">
        <v>3</v>
      </c>
      <c r="H245" s="20">
        <f t="shared" si="7"/>
        <v>726.916666666667</v>
      </c>
      <c r="I245" s="20">
        <v>2180.75</v>
      </c>
      <c r="J245" s="16"/>
      <c r="L245" s="23"/>
    </row>
    <row r="246" s="1" customFormat="1" ht="20" customHeight="1" spans="1:12">
      <c r="A246" s="16">
        <f t="shared" si="6"/>
        <v>240</v>
      </c>
      <c r="B246" s="16" t="s">
        <v>75</v>
      </c>
      <c r="C246" s="17">
        <v>45461</v>
      </c>
      <c r="D246" s="16" t="s">
        <v>307</v>
      </c>
      <c r="E246" s="16">
        <v>4127010</v>
      </c>
      <c r="F246" s="18"/>
      <c r="G246" s="19">
        <v>1</v>
      </c>
      <c r="H246" s="20">
        <f t="shared" si="7"/>
        <v>255.58</v>
      </c>
      <c r="I246" s="20">
        <v>255.58</v>
      </c>
      <c r="J246" s="16" t="s">
        <v>46</v>
      </c>
      <c r="K246" s="12"/>
      <c r="L246" s="23"/>
    </row>
    <row r="247" s="1" customFormat="1" ht="20" customHeight="1" spans="1:12">
      <c r="A247" s="16">
        <f t="shared" si="6"/>
        <v>241</v>
      </c>
      <c r="B247" s="16" t="s">
        <v>110</v>
      </c>
      <c r="C247" s="17">
        <v>45463</v>
      </c>
      <c r="D247" s="16" t="s">
        <v>308</v>
      </c>
      <c r="E247" s="16"/>
      <c r="F247" s="18"/>
      <c r="G247" s="19">
        <v>7</v>
      </c>
      <c r="H247" s="20">
        <f t="shared" si="7"/>
        <v>55.84</v>
      </c>
      <c r="I247" s="20">
        <v>390.88</v>
      </c>
      <c r="J247" s="16" t="s">
        <v>101</v>
      </c>
      <c r="L247" s="23"/>
    </row>
    <row r="248" s="1" customFormat="1" ht="20" customHeight="1" spans="1:12">
      <c r="A248" s="16">
        <f t="shared" si="6"/>
        <v>242</v>
      </c>
      <c r="B248" s="16" t="s">
        <v>110</v>
      </c>
      <c r="C248" s="17">
        <v>45463</v>
      </c>
      <c r="D248" s="16" t="s">
        <v>309</v>
      </c>
      <c r="E248" s="16">
        <v>8802120</v>
      </c>
      <c r="F248" s="18"/>
      <c r="G248" s="18">
        <v>1</v>
      </c>
      <c r="H248" s="20">
        <f t="shared" si="7"/>
        <v>228.7</v>
      </c>
      <c r="I248" s="20">
        <v>228.7</v>
      </c>
      <c r="J248" s="16" t="s">
        <v>310</v>
      </c>
      <c r="L248" s="23"/>
    </row>
    <row r="249" s="1" customFormat="1" ht="20" customHeight="1" spans="1:12">
      <c r="A249" s="16">
        <f t="shared" si="6"/>
        <v>243</v>
      </c>
      <c r="B249" s="16" t="s">
        <v>40</v>
      </c>
      <c r="C249" s="17" t="s">
        <v>311</v>
      </c>
      <c r="D249" s="16" t="s">
        <v>312</v>
      </c>
      <c r="E249" s="16">
        <v>9320030</v>
      </c>
      <c r="F249" s="18"/>
      <c r="G249" s="18">
        <v>4</v>
      </c>
      <c r="H249" s="20">
        <f t="shared" si="7"/>
        <v>507.61</v>
      </c>
      <c r="I249" s="20">
        <v>2030.44</v>
      </c>
      <c r="J249" s="16" t="s">
        <v>42</v>
      </c>
      <c r="L249" s="23"/>
    </row>
    <row r="250" s="1" customFormat="1" ht="20" customHeight="1" spans="1:12">
      <c r="A250" s="16">
        <f t="shared" si="6"/>
        <v>244</v>
      </c>
      <c r="B250" s="16" t="s">
        <v>266</v>
      </c>
      <c r="C250" s="17" t="s">
        <v>313</v>
      </c>
      <c r="D250" s="16" t="s">
        <v>314</v>
      </c>
      <c r="E250" s="16">
        <v>2500420</v>
      </c>
      <c r="F250" s="18"/>
      <c r="G250" s="18">
        <v>1</v>
      </c>
      <c r="H250" s="20">
        <f t="shared" si="7"/>
        <v>256.76</v>
      </c>
      <c r="I250" s="20">
        <v>256.76</v>
      </c>
      <c r="J250" s="16" t="s">
        <v>264</v>
      </c>
      <c r="L250" s="23"/>
    </row>
    <row r="251" s="1" customFormat="1" customHeight="1" spans="1:10">
      <c r="A251" s="24"/>
      <c r="B251" s="16"/>
      <c r="C251" s="25"/>
      <c r="D251" s="26" t="s">
        <v>315</v>
      </c>
      <c r="E251" s="27"/>
      <c r="F251" s="27"/>
      <c r="G251" s="27"/>
      <c r="H251" s="28"/>
      <c r="I251" s="20">
        <f>SUM(I7:I250)</f>
        <v>626603.227874</v>
      </c>
      <c r="J251" s="16"/>
    </row>
    <row r="252" s="2" customFormat="1" customHeight="1" spans="1:9">
      <c r="A252" s="29" t="s">
        <v>316</v>
      </c>
      <c r="B252" s="29"/>
      <c r="C252" s="30"/>
      <c r="D252" s="31" t="s">
        <v>317</v>
      </c>
      <c r="E252" s="30"/>
      <c r="F252" s="30"/>
      <c r="G252" s="31" t="s">
        <v>318</v>
      </c>
      <c r="H252" s="30"/>
      <c r="I252" s="30"/>
    </row>
    <row r="253" s="2" customFormat="1" customHeight="1" spans="1:9">
      <c r="A253" s="29"/>
      <c r="B253" s="29"/>
      <c r="C253" s="30"/>
      <c r="D253" s="31"/>
      <c r="E253" s="30"/>
      <c r="F253" s="30"/>
      <c r="G253" s="31"/>
      <c r="H253" s="30"/>
      <c r="I253" s="30"/>
    </row>
    <row r="254" s="2" customFormat="1" customHeight="1" spans="1:4">
      <c r="A254" s="32" t="s">
        <v>319</v>
      </c>
      <c r="B254" s="32"/>
      <c r="C254" s="32"/>
      <c r="D254" s="32"/>
    </row>
    <row r="255" s="2" customFormat="1" customHeight="1" spans="1:4">
      <c r="A255" s="32" t="s">
        <v>320</v>
      </c>
      <c r="B255" s="32"/>
      <c r="C255" s="32"/>
      <c r="D255" s="32"/>
    </row>
    <row r="256" s="2" customFormat="1" customHeight="1" spans="1:16">
      <c r="A256" s="32" t="s">
        <v>321</v>
      </c>
      <c r="B256" s="32"/>
      <c r="C256" s="32"/>
      <c r="D256" s="32"/>
      <c r="J256" s="33"/>
      <c r="N256" s="34"/>
      <c r="O256" s="34"/>
      <c r="P256" s="34"/>
    </row>
    <row r="260" customHeight="1" spans="2:4">
      <c r="B260" s="35" t="s">
        <v>322</v>
      </c>
      <c r="D260" s="1">
        <v>626603.23</v>
      </c>
    </row>
  </sheetData>
  <autoFilter ref="A6:P256">
    <extLst/>
  </autoFilter>
  <sortState ref="A7:J256">
    <sortCondition ref="C7:C256"/>
  </sortState>
  <mergeCells count="9">
    <mergeCell ref="A1:J1"/>
    <mergeCell ref="A2:J2"/>
    <mergeCell ref="A4:D4"/>
    <mergeCell ref="A5:C5"/>
    <mergeCell ref="D251:H251"/>
    <mergeCell ref="A252:B252"/>
    <mergeCell ref="A254:D254"/>
    <mergeCell ref="A255:D255"/>
    <mergeCell ref="A256:D256"/>
  </mergeCells>
  <pageMargins left="0.196527777777778" right="0.0784722222222222" top="0.118055555555556" bottom="0.0784722222222222" header="0.0784722222222222" footer="0.118055555555556"/>
  <pageSetup paperSize="9" scale="1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WPS_1590671423</cp:lastModifiedBy>
  <dcterms:created xsi:type="dcterms:W3CDTF">2023-03-21T06:22:00Z</dcterms:created>
  <dcterms:modified xsi:type="dcterms:W3CDTF">2024-06-26T06:32:36Z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068DC3DA6C49488C98BF39A74F7B2337</vt:lpwstr>
  </property>
</Properties>
</file>