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<sst xmlns="http://schemas.openxmlformats.org/spreadsheetml/2006/main" count="100" uniqueCount="64">
  <si>
    <t xml:space="preserve">  深圳宏康电气有限公司</t>
  </si>
  <si>
    <t>对 账 单</t>
  </si>
  <si>
    <t xml:space="preserve">客户名称：深圳市海纳德自动化设备有限公司/NO.SND262                      2024年4月21日至2024年5月20日对账清单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</si>
  <si>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</si>
  <si>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</si>
  <si>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</si>
  <si>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</si>
  <si>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</si>
  <si>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</si>
  <si>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</si>
  <si>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</si>
  <si>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</si>
  <si>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深圳裕致科技</t>
  </si>
  <si>
    <t>配件</t>
  </si>
  <si>
    <t>项</t>
  </si>
  <si>
    <t>安装板 层板 横梁</t>
  </si>
  <si>
    <t>以上属4-17合同  共2件   合同编号：YILD20240401709</t>
  </si>
  <si>
    <t>电控箱</t>
  </si>
  <si>
    <t>800*600*300</t>
  </si>
  <si>
    <t>台</t>
  </si>
  <si>
    <t>体1.5门1.5，安装板1.5，RAL7035</t>
  </si>
  <si>
    <t>以上属4-13合同  共27件   合同编号：YILD20240401309</t>
  </si>
  <si>
    <t>以上属4-17合同  共7件   合同编号：YILD20240401809</t>
  </si>
  <si>
    <t>500*500*400 数量1台</t>
  </si>
  <si>
    <t>500*500*400</t>
  </si>
  <si>
    <t>体1.5门安装板2.0       两层底板</t>
  </si>
  <si>
    <t>以上属4-11合同  共1件   合同编号：YILD20240401109</t>
  </si>
  <si>
    <t>TS柜</t>
  </si>
  <si>
    <t>1800*800*900</t>
  </si>
  <si>
    <t>16折型材1.5厚前玻璃后对开门,含5块层板,含前盲板，含胶链和安装板</t>
  </si>
  <si>
    <t>以上属4-9合同  共3件   合同编号：YILD2024040909</t>
  </si>
  <si>
    <t>层板</t>
  </si>
  <si>
    <t>505*475*15</t>
  </si>
  <si>
    <t>件</t>
  </si>
  <si>
    <t>1.2厚</t>
  </si>
  <si>
    <t>以上属4-20合同  共205件   合同编号：YILD20240402009</t>
  </si>
  <si>
    <t>仿威图工业机柜</t>
  </si>
  <si>
    <t>2000*800*800</t>
  </si>
  <si>
    <t>9折型材柜，内包含19英寸支架，前后单开门，色号RAL7035，门板2MM，侧板1.5，顶板1.0，含100底座，不含顶板</t>
  </si>
  <si>
    <t>以上属4-28合同  共1件   合同编号：YILD20240402809</t>
  </si>
  <si>
    <t>项目名P1739</t>
  </si>
  <si>
    <t>支架</t>
  </si>
  <si>
    <t>910*35*39</t>
  </si>
  <si>
    <t>1.5厚</t>
  </si>
  <si>
    <t>以上属5-7合同  共10件   合同编号：YILD2024050709</t>
  </si>
  <si>
    <t>底板</t>
  </si>
  <si>
    <t>690*300</t>
  </si>
  <si>
    <t>覆铝锌板1.5厚</t>
  </si>
  <si>
    <t>以上属5-9合同  共15件   合同编号：YILD20240509010</t>
  </si>
  <si>
    <t>6U盲板</t>
  </si>
  <si>
    <t>267*483</t>
  </si>
  <si>
    <t>1U盲板</t>
  </si>
  <si>
    <t>44.5*483</t>
  </si>
  <si>
    <t>以上属5-9合同  共100件   合同编号：YILD2024050909</t>
  </si>
  <si>
    <t>电箱4层1330-600-800(1)</t>
  </si>
  <si>
    <t>网络机柜</t>
  </si>
  <si>
    <t>1330*600*800</t>
  </si>
  <si>
    <t>前玻璃门含四块层板</t>
  </si>
  <si>
    <t>屹林达威图柜2200-800-600四层层板(1)</t>
  </si>
  <si>
    <t>PS柜</t>
  </si>
  <si>
    <t>2200*800*600</t>
  </si>
  <si>
    <r>
      <rPr>
        <sz val="12"/>
        <color theme="1"/>
        <rFont val="楷体_GB2312"/>
        <charset val="134"/>
      </rPr>
      <t>9折型材柜，内包含19英寸支架，前后单开门，4块层板RAL7035，门板2MM，侧板1.5，顶板1.0，</t>
    </r>
    <r>
      <rPr>
        <sz val="12"/>
        <color rgb="FFFF0000"/>
        <rFont val="楷体_GB2312"/>
        <charset val="134"/>
      </rPr>
      <t>不要底座</t>
    </r>
  </si>
  <si>
    <t>以上属5-7合同  共3台   合同编号：YILD2024050709</t>
  </si>
  <si>
    <t>2024年5月份应收款合计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</si>
</sst>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#,##0.00_ "/>
    <numFmt numFmtId="179" formatCode="0.00_);[Red]\(0.00\)"/>
    <numFmt numFmtId="180" formatCode="#,##0.00_);[Red]\(#,##0.00\)"/>
    <numFmt numFmtId="181" formatCode="&quot;￥&quot;#,##0.00_);[Red]\(&quot;￥&quot;#,##0.00\)"/>
  </numFmts>
  <fonts count="45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0"/>
      <name val="新宋体"/>
      <charset val="134"/>
    </font>
    <font>
      <sz val="12"/>
      <color theme="1"/>
      <name val="宋体"/>
      <charset val="134"/>
    </font>
    <font>
      <sz val="11"/>
      <color theme="1"/>
      <name val="新宋体"/>
      <charset val="134"/>
    </font>
    <font>
      <sz val="9"/>
      <name val="宋体"/>
      <charset val="134"/>
    </font>
    <font>
      <b/>
      <sz val="11"/>
      <color theme="1"/>
      <name val="新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1"/>
      <color indexed="8"/>
      <name val="新宋体"/>
      <charset val="134"/>
    </font>
    <font>
      <sz val="11"/>
      <color indexed="8"/>
      <name val="新宋体"/>
      <charset val="134"/>
    </font>
    <font>
      <sz val="8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0" fillId="0" borderId="0"/>
  </cellStyleXfs>
  <cellXfs count="7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40" fontId="9" fillId="2" borderId="2" xfId="0" applyNumberFormat="1" applyFont="1" applyFill="1" applyBorder="1" applyAlignment="1">
      <alignment horizontal="left" vertical="center" wrapText="1"/>
    </xf>
    <xf numFmtId="40" fontId="9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77" fontId="11" fillId="2" borderId="1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40" fontId="9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178" fontId="11" fillId="2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2" borderId="1" xfId="0" applyNumberFormat="1" applyFont="1" applyFill="1" applyBorder="1" applyAlignment="1">
      <alignment vertical="center"/>
    </xf>
    <xf numFmtId="40" fontId="9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80" fontId="10" fillId="2" borderId="1" xfId="49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79" fontId="10" fillId="2" borderId="1" xfId="49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vertical="center"/>
    </xf>
    <xf numFmtId="179" fontId="12" fillId="2" borderId="1" xfId="0" applyNumberFormat="1" applyFont="1" applyFill="1" applyBorder="1" applyAlignment="1">
      <alignment vertical="center"/>
    </xf>
    <xf numFmtId="0" fontId="18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179" fontId="10" fillId="2" borderId="2" xfId="0" applyNumberFormat="1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81" fontId="20" fillId="3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8" workbookViewId="0">
      <selection activeCell="H17" sqref="H17"/>
    </sheetView>
  </sheetViews>
  <sheetFormatPr defaultColWidth="9" defaultRowHeight="13.5"/>
  <cols>
    <col min="1" max="1" width="3" customWidth="1"/>
    <col min="3" max="3" width="17.125" customWidth="1"/>
    <col min="4" max="4" width="30.5" customWidth="1"/>
    <col min="5" max="5" width="5.75" customWidth="1"/>
    <col min="6" max="6" width="4.25" customWidth="1"/>
    <col min="7" max="7" width="10.875" customWidth="1"/>
    <col min="8" max="8" width="15.625" customWidth="1"/>
    <col min="9" max="9" width="51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45404</v>
      </c>
      <c r="C5" s="18" t="s">
        <v>12</v>
      </c>
      <c r="D5" s="19"/>
      <c r="E5" s="20"/>
      <c r="F5" s="20"/>
      <c r="G5" s="21"/>
      <c r="H5" s="22"/>
      <c r="I5" s="66"/>
    </row>
    <row r="6" s="1" customFormat="1" ht="20" customHeight="1" spans="1:9">
      <c r="A6" s="16">
        <v>2</v>
      </c>
      <c r="B6" s="17"/>
      <c r="C6" s="23" t="s">
        <v>13</v>
      </c>
      <c r="D6" s="24"/>
      <c r="E6" s="24" t="s">
        <v>14</v>
      </c>
      <c r="F6" s="24">
        <v>1</v>
      </c>
      <c r="G6" s="25">
        <v>500</v>
      </c>
      <c r="H6" s="26">
        <f>G6*F6</f>
        <v>500</v>
      </c>
      <c r="I6" s="67" t="s">
        <v>15</v>
      </c>
    </row>
    <row r="7" s="1" customFormat="1" ht="20" customHeight="1" spans="1:9">
      <c r="A7" s="16">
        <v>3</v>
      </c>
      <c r="B7" s="17"/>
      <c r="C7" s="27" t="s">
        <v>16</v>
      </c>
      <c r="D7" s="28"/>
      <c r="E7" s="29"/>
      <c r="F7" s="29"/>
      <c r="G7" s="25"/>
      <c r="H7" s="30"/>
      <c r="I7" s="66"/>
    </row>
    <row r="8" s="1" customFormat="1" ht="20" customHeight="1" spans="1:9">
      <c r="A8" s="16">
        <v>4</v>
      </c>
      <c r="B8" s="17">
        <v>45406</v>
      </c>
      <c r="C8" s="31" t="s">
        <v>17</v>
      </c>
      <c r="D8" s="31" t="s">
        <v>18</v>
      </c>
      <c r="E8" s="31" t="s">
        <v>19</v>
      </c>
      <c r="F8" s="24">
        <v>26</v>
      </c>
      <c r="G8" s="25">
        <v>540</v>
      </c>
      <c r="H8" s="30">
        <v>14040</v>
      </c>
      <c r="I8" s="68" t="s">
        <v>20</v>
      </c>
    </row>
    <row r="9" s="1" customFormat="1" ht="20" customHeight="1" spans="1:9">
      <c r="A9" s="16">
        <v>5</v>
      </c>
      <c r="B9" s="17"/>
      <c r="C9" s="32" t="s">
        <v>21</v>
      </c>
      <c r="D9" s="24"/>
      <c r="E9" s="24"/>
      <c r="F9" s="24"/>
      <c r="G9" s="25"/>
      <c r="H9" s="26"/>
      <c r="I9" s="67"/>
    </row>
    <row r="10" s="1" customFormat="1" ht="20" customHeight="1" spans="1:9">
      <c r="A10" s="16">
        <v>6</v>
      </c>
      <c r="B10" s="17"/>
      <c r="C10" s="33" t="s">
        <v>12</v>
      </c>
      <c r="D10" s="33"/>
      <c r="E10" s="34"/>
      <c r="F10" s="35"/>
      <c r="G10" s="36"/>
      <c r="H10" s="22"/>
      <c r="I10" s="69"/>
    </row>
    <row r="11" s="1" customFormat="1" ht="20" customHeight="1" spans="1:9">
      <c r="A11" s="16">
        <v>7</v>
      </c>
      <c r="B11" s="17"/>
      <c r="C11" s="31" t="s">
        <v>17</v>
      </c>
      <c r="D11" s="31" t="s">
        <v>18</v>
      </c>
      <c r="E11" s="31" t="s">
        <v>19</v>
      </c>
      <c r="F11" s="24">
        <v>7</v>
      </c>
      <c r="G11" s="25">
        <v>540</v>
      </c>
      <c r="H11" s="30">
        <v>3780</v>
      </c>
      <c r="I11" s="68" t="s">
        <v>20</v>
      </c>
    </row>
    <row r="12" s="1" customFormat="1" ht="20" customHeight="1" spans="1:9">
      <c r="A12" s="16">
        <v>8</v>
      </c>
      <c r="B12" s="17"/>
      <c r="C12" s="32" t="s">
        <v>22</v>
      </c>
      <c r="D12" s="37"/>
      <c r="E12" s="37"/>
      <c r="F12" s="37"/>
      <c r="G12" s="37"/>
      <c r="H12" s="37"/>
      <c r="I12" s="37"/>
    </row>
    <row r="13" s="1" customFormat="1" ht="20" customHeight="1" spans="1:9">
      <c r="A13" s="16">
        <v>9</v>
      </c>
      <c r="B13" s="17"/>
      <c r="C13" s="38" t="s">
        <v>23</v>
      </c>
      <c r="D13" s="39"/>
      <c r="E13" s="39"/>
      <c r="F13" s="37"/>
      <c r="G13" s="37"/>
      <c r="H13" s="37"/>
      <c r="I13" s="37"/>
    </row>
    <row r="14" s="1" customFormat="1" ht="20" customHeight="1" spans="1:9">
      <c r="A14" s="16">
        <v>10</v>
      </c>
      <c r="B14" s="17"/>
      <c r="C14" s="40" t="s">
        <v>17</v>
      </c>
      <c r="D14" s="24" t="s">
        <v>24</v>
      </c>
      <c r="E14" s="24" t="s">
        <v>19</v>
      </c>
      <c r="F14" s="41">
        <v>1</v>
      </c>
      <c r="G14" s="30">
        <v>400</v>
      </c>
      <c r="H14" s="42">
        <v>400</v>
      </c>
      <c r="I14" s="70" t="s">
        <v>25</v>
      </c>
    </row>
    <row r="15" s="1" customFormat="1" ht="20" customHeight="1" spans="1:9">
      <c r="A15" s="16">
        <v>11</v>
      </c>
      <c r="B15" s="17"/>
      <c r="C15" s="32" t="s">
        <v>26</v>
      </c>
      <c r="D15" s="43"/>
      <c r="E15" s="43"/>
      <c r="F15" s="43"/>
      <c r="G15" s="25"/>
      <c r="H15" s="44"/>
      <c r="I15" s="67"/>
    </row>
    <row r="16" s="1" customFormat="1" ht="20" customHeight="1" spans="1:9">
      <c r="A16" s="16">
        <v>12</v>
      </c>
      <c r="B16" s="17">
        <v>45407</v>
      </c>
      <c r="C16" s="45" t="s">
        <v>27</v>
      </c>
      <c r="D16" s="46" t="s">
        <v>28</v>
      </c>
      <c r="E16" s="46" t="s">
        <v>19</v>
      </c>
      <c r="F16" s="46">
        <v>3</v>
      </c>
      <c r="G16" s="47">
        <v>5200</v>
      </c>
      <c r="H16" s="48">
        <f t="shared" ref="H16:H20" si="0">G16*F16</f>
        <v>15600</v>
      </c>
      <c r="I16" s="68" t="s">
        <v>29</v>
      </c>
    </row>
    <row r="17" s="1" customFormat="1" ht="20" customHeight="1" spans="1:9">
      <c r="A17" s="16">
        <v>13</v>
      </c>
      <c r="B17" s="17"/>
      <c r="C17" s="32" t="s">
        <v>30</v>
      </c>
      <c r="D17" s="37"/>
      <c r="E17" s="37"/>
      <c r="F17" s="37"/>
      <c r="G17" s="49"/>
      <c r="H17" s="49"/>
      <c r="I17" s="37"/>
    </row>
    <row r="18" s="1" customFormat="1" ht="20" customHeight="1" spans="1:9">
      <c r="A18" s="16">
        <v>14</v>
      </c>
      <c r="B18" s="17"/>
      <c r="C18" s="45" t="s">
        <v>27</v>
      </c>
      <c r="D18" s="46" t="s">
        <v>28</v>
      </c>
      <c r="E18" s="46" t="s">
        <v>19</v>
      </c>
      <c r="F18" s="46">
        <v>1</v>
      </c>
      <c r="G18" s="47">
        <v>5200</v>
      </c>
      <c r="H18" s="48">
        <f t="shared" si="0"/>
        <v>5200</v>
      </c>
      <c r="I18" s="71" t="s">
        <v>29</v>
      </c>
    </row>
    <row r="19" s="1" customFormat="1" ht="20" customHeight="1" spans="1:9">
      <c r="A19" s="16">
        <v>15</v>
      </c>
      <c r="B19" s="17"/>
      <c r="C19" s="32" t="s">
        <v>21</v>
      </c>
      <c r="D19" s="31"/>
      <c r="E19" s="31"/>
      <c r="F19" s="24"/>
      <c r="G19" s="47"/>
      <c r="H19" s="48"/>
      <c r="I19" s="68"/>
    </row>
    <row r="20" s="1" customFormat="1" ht="20" customHeight="1" spans="1:9">
      <c r="A20" s="16">
        <v>16</v>
      </c>
      <c r="B20" s="17"/>
      <c r="C20" s="50" t="s">
        <v>31</v>
      </c>
      <c r="D20" s="50" t="s">
        <v>32</v>
      </c>
      <c r="E20" s="45" t="s">
        <v>33</v>
      </c>
      <c r="F20" s="50">
        <v>20</v>
      </c>
      <c r="G20" s="47">
        <v>50</v>
      </c>
      <c r="H20" s="51">
        <f t="shared" si="0"/>
        <v>1000</v>
      </c>
      <c r="I20" s="50" t="s">
        <v>34</v>
      </c>
    </row>
    <row r="21" s="1" customFormat="1" ht="20" customHeight="1" spans="1:9">
      <c r="A21" s="16">
        <v>17</v>
      </c>
      <c r="B21" s="17"/>
      <c r="C21" s="32" t="s">
        <v>35</v>
      </c>
      <c r="D21" s="43"/>
      <c r="E21" s="43"/>
      <c r="F21" s="43"/>
      <c r="G21" s="25"/>
      <c r="H21" s="44"/>
      <c r="I21" s="67"/>
    </row>
    <row r="22" s="1" customFormat="1" ht="20" customHeight="1" spans="1:9">
      <c r="A22" s="16">
        <v>18</v>
      </c>
      <c r="B22" s="17">
        <v>45417</v>
      </c>
      <c r="C22" s="40" t="s">
        <v>36</v>
      </c>
      <c r="D22" s="24" t="s">
        <v>37</v>
      </c>
      <c r="E22" s="24" t="s">
        <v>19</v>
      </c>
      <c r="F22" s="24">
        <v>1</v>
      </c>
      <c r="G22" s="25">
        <f>3500-90</f>
        <v>3410</v>
      </c>
      <c r="H22" s="26">
        <f t="shared" ref="H22:H26" si="1">G22*F22</f>
        <v>3410</v>
      </c>
      <c r="I22" s="72" t="s">
        <v>38</v>
      </c>
    </row>
    <row r="23" s="1" customFormat="1" ht="20" customHeight="1" spans="1:9">
      <c r="A23" s="16">
        <v>19</v>
      </c>
      <c r="B23" s="17"/>
      <c r="C23" s="32" t="s">
        <v>16</v>
      </c>
      <c r="D23" s="37"/>
      <c r="E23" s="37"/>
      <c r="F23" s="37"/>
      <c r="G23" s="49"/>
      <c r="H23" s="49"/>
      <c r="I23" s="37"/>
    </row>
    <row r="24" s="1" customFormat="1" ht="20" customHeight="1" spans="1:9">
      <c r="A24" s="16">
        <v>20</v>
      </c>
      <c r="B24" s="17">
        <v>45423</v>
      </c>
      <c r="C24" s="45" t="s">
        <v>27</v>
      </c>
      <c r="D24" s="46" t="s">
        <v>28</v>
      </c>
      <c r="E24" s="46" t="s">
        <v>19</v>
      </c>
      <c r="F24" s="46">
        <v>1</v>
      </c>
      <c r="G24" s="47">
        <v>5200</v>
      </c>
      <c r="H24" s="48">
        <f t="shared" si="1"/>
        <v>5200</v>
      </c>
      <c r="I24" s="71" t="s">
        <v>29</v>
      </c>
    </row>
    <row r="25" s="1" customFormat="1" ht="20" customHeight="1" spans="1:9">
      <c r="A25" s="16">
        <v>21</v>
      </c>
      <c r="B25" s="17"/>
      <c r="C25" s="32" t="s">
        <v>35</v>
      </c>
      <c r="D25" s="34"/>
      <c r="E25" s="34"/>
      <c r="F25" s="35"/>
      <c r="G25" s="52"/>
      <c r="H25" s="53"/>
      <c r="I25" s="73"/>
    </row>
    <row r="26" s="1" customFormat="1" ht="20" customHeight="1" spans="1:9">
      <c r="A26" s="16">
        <v>22</v>
      </c>
      <c r="B26" s="17"/>
      <c r="C26" s="45" t="s">
        <v>27</v>
      </c>
      <c r="D26" s="46" t="s">
        <v>28</v>
      </c>
      <c r="E26" s="46" t="s">
        <v>19</v>
      </c>
      <c r="F26" s="46">
        <v>1</v>
      </c>
      <c r="G26" s="47">
        <v>5200</v>
      </c>
      <c r="H26" s="48">
        <f t="shared" si="1"/>
        <v>5200</v>
      </c>
      <c r="I26" s="71" t="s">
        <v>29</v>
      </c>
    </row>
    <row r="27" s="1" customFormat="1" ht="20" customHeight="1" spans="1:9">
      <c r="A27" s="16">
        <v>23</v>
      </c>
      <c r="B27" s="17"/>
      <c r="C27" s="32" t="s">
        <v>39</v>
      </c>
      <c r="D27" s="31"/>
      <c r="E27" s="31"/>
      <c r="F27" s="24"/>
      <c r="G27" s="47"/>
      <c r="H27" s="48"/>
      <c r="I27" s="68"/>
    </row>
    <row r="28" s="1" customFormat="1" ht="20" customHeight="1" spans="1:9">
      <c r="A28" s="16">
        <v>24</v>
      </c>
      <c r="B28" s="17"/>
      <c r="C28" s="54" t="s">
        <v>40</v>
      </c>
      <c r="D28" s="54"/>
      <c r="E28" s="45"/>
      <c r="F28" s="50"/>
      <c r="G28" s="47"/>
      <c r="H28" s="51"/>
      <c r="I28" s="50"/>
    </row>
    <row r="29" s="1" customFormat="1" ht="20" customHeight="1" spans="1:9">
      <c r="A29" s="16">
        <v>25</v>
      </c>
      <c r="B29" s="17"/>
      <c r="C29" s="31" t="s">
        <v>41</v>
      </c>
      <c r="D29" s="31" t="s">
        <v>42</v>
      </c>
      <c r="E29" s="40" t="s">
        <v>33</v>
      </c>
      <c r="F29" s="24">
        <v>10</v>
      </c>
      <c r="G29" s="47">
        <v>20</v>
      </c>
      <c r="H29" s="48">
        <f t="shared" ref="H29:H35" si="2">G29*F29</f>
        <v>200</v>
      </c>
      <c r="I29" s="70" t="s">
        <v>43</v>
      </c>
    </row>
    <row r="30" s="1" customFormat="1" ht="20" customHeight="1" spans="1:9">
      <c r="A30" s="16">
        <v>26</v>
      </c>
      <c r="B30" s="17"/>
      <c r="C30" s="32" t="s">
        <v>44</v>
      </c>
      <c r="D30" s="24"/>
      <c r="E30" s="24"/>
      <c r="F30" s="41"/>
      <c r="G30" s="48"/>
      <c r="H30" s="51"/>
      <c r="I30" s="70"/>
    </row>
    <row r="31" s="1" customFormat="1" ht="20" customHeight="1" spans="1:9">
      <c r="A31" s="16">
        <v>27</v>
      </c>
      <c r="B31" s="17"/>
      <c r="C31" s="31" t="s">
        <v>45</v>
      </c>
      <c r="D31" s="29" t="s">
        <v>46</v>
      </c>
      <c r="E31" s="45" t="s">
        <v>33</v>
      </c>
      <c r="F31" s="50">
        <v>15</v>
      </c>
      <c r="G31" s="47">
        <v>35</v>
      </c>
      <c r="H31" s="51">
        <f t="shared" si="2"/>
        <v>525</v>
      </c>
      <c r="I31" s="50" t="s">
        <v>47</v>
      </c>
    </row>
    <row r="32" s="1" customFormat="1" ht="20" customHeight="1" spans="1:9">
      <c r="A32" s="16">
        <v>28</v>
      </c>
      <c r="B32" s="17"/>
      <c r="C32" s="32" t="s">
        <v>48</v>
      </c>
      <c r="D32" s="55"/>
      <c r="E32" s="55"/>
      <c r="F32" s="55"/>
      <c r="G32" s="56"/>
      <c r="H32" s="26"/>
      <c r="I32" s="45"/>
    </row>
    <row r="33" s="1" customFormat="1" ht="20" customHeight="1" spans="1:9">
      <c r="A33" s="16">
        <v>29</v>
      </c>
      <c r="B33" s="17">
        <v>45427</v>
      </c>
      <c r="C33" s="50" t="s">
        <v>31</v>
      </c>
      <c r="D33" s="50" t="s">
        <v>32</v>
      </c>
      <c r="E33" s="45" t="s">
        <v>33</v>
      </c>
      <c r="F33" s="50">
        <v>40</v>
      </c>
      <c r="G33" s="57">
        <v>50</v>
      </c>
      <c r="H33" s="42">
        <f t="shared" si="2"/>
        <v>2000</v>
      </c>
      <c r="I33" s="50" t="s">
        <v>34</v>
      </c>
    </row>
    <row r="34" s="1" customFormat="1" ht="20" customHeight="1" spans="1:9">
      <c r="A34" s="16">
        <v>30</v>
      </c>
      <c r="B34" s="58"/>
      <c r="C34" s="45" t="s">
        <v>49</v>
      </c>
      <c r="D34" s="28" t="s">
        <v>50</v>
      </c>
      <c r="E34" s="45" t="s">
        <v>33</v>
      </c>
      <c r="F34" s="45">
        <v>30</v>
      </c>
      <c r="G34" s="59">
        <v>25</v>
      </c>
      <c r="H34" s="42">
        <f t="shared" si="2"/>
        <v>750</v>
      </c>
      <c r="I34" s="45" t="s">
        <v>43</v>
      </c>
    </row>
    <row r="35" s="1" customFormat="1" ht="20" customHeight="1" spans="1:9">
      <c r="A35" s="16">
        <v>31</v>
      </c>
      <c r="B35" s="58"/>
      <c r="C35" s="60" t="s">
        <v>51</v>
      </c>
      <c r="D35" s="60" t="s">
        <v>52</v>
      </c>
      <c r="E35" s="60" t="s">
        <v>33</v>
      </c>
      <c r="F35" s="24">
        <v>30</v>
      </c>
      <c r="G35" s="44">
        <v>6</v>
      </c>
      <c r="H35" s="42">
        <f t="shared" si="2"/>
        <v>180</v>
      </c>
      <c r="I35" s="74" t="s">
        <v>34</v>
      </c>
    </row>
    <row r="36" s="1" customFormat="1" ht="20" customHeight="1" spans="1:9">
      <c r="A36" s="16">
        <v>32</v>
      </c>
      <c r="B36" s="58"/>
      <c r="C36" s="32" t="s">
        <v>53</v>
      </c>
      <c r="D36" s="31"/>
      <c r="E36" s="31"/>
      <c r="F36" s="24"/>
      <c r="G36" s="47"/>
      <c r="H36" s="48"/>
      <c r="I36" s="68"/>
    </row>
    <row r="37" s="1" customFormat="1" ht="20" customHeight="1" spans="1:9">
      <c r="A37" s="16">
        <v>33</v>
      </c>
      <c r="B37" s="17">
        <v>45429</v>
      </c>
      <c r="C37" s="61" t="s">
        <v>54</v>
      </c>
      <c r="D37" s="50"/>
      <c r="E37" s="45"/>
      <c r="F37" s="50"/>
      <c r="G37" s="57"/>
      <c r="H37" s="42"/>
      <c r="I37" s="50"/>
    </row>
    <row r="38" s="1" customFormat="1" ht="20" customHeight="1" spans="1:9">
      <c r="A38" s="16">
        <v>34</v>
      </c>
      <c r="B38" s="17"/>
      <c r="C38" s="31" t="s">
        <v>55</v>
      </c>
      <c r="D38" s="40" t="s">
        <v>56</v>
      </c>
      <c r="E38" s="24" t="s">
        <v>19</v>
      </c>
      <c r="F38" s="41">
        <v>2</v>
      </c>
      <c r="G38" s="30">
        <v>1600</v>
      </c>
      <c r="H38" s="42">
        <f>G38*F38</f>
        <v>3200</v>
      </c>
      <c r="I38" s="70" t="s">
        <v>57</v>
      </c>
    </row>
    <row r="39" s="1" customFormat="1" ht="20" customHeight="1" spans="1:9">
      <c r="A39" s="16">
        <v>35</v>
      </c>
      <c r="B39" s="17"/>
      <c r="C39" s="62" t="s">
        <v>58</v>
      </c>
      <c r="D39" s="62"/>
      <c r="E39" s="62"/>
      <c r="F39" s="24"/>
      <c r="G39" s="44"/>
      <c r="H39" s="30"/>
      <c r="I39" s="74"/>
    </row>
    <row r="40" s="1" customFormat="1" ht="20" customHeight="1" spans="1:9">
      <c r="A40" s="16">
        <v>36</v>
      </c>
      <c r="B40" s="17"/>
      <c r="C40" s="40" t="s">
        <v>59</v>
      </c>
      <c r="D40" s="43" t="s">
        <v>60</v>
      </c>
      <c r="E40" s="43" t="s">
        <v>19</v>
      </c>
      <c r="F40" s="43">
        <v>1</v>
      </c>
      <c r="G40" s="25">
        <v>3600</v>
      </c>
      <c r="H40" s="42">
        <f>G40*F40</f>
        <v>3600</v>
      </c>
      <c r="I40" s="75" t="s">
        <v>61</v>
      </c>
    </row>
    <row r="41" s="1" customFormat="1" ht="20" customHeight="1" spans="1:9">
      <c r="A41" s="16">
        <v>37</v>
      </c>
      <c r="B41" s="17"/>
      <c r="C41" s="32" t="s">
        <v>62</v>
      </c>
      <c r="D41" s="63"/>
      <c r="E41" s="63"/>
      <c r="F41" s="63"/>
      <c r="G41" s="63"/>
      <c r="H41" s="63"/>
      <c r="I41" s="63"/>
    </row>
    <row r="42" s="1" customFormat="1" ht="20" customHeight="1" spans="1:9">
      <c r="A42" s="64" t="s">
        <v>63</v>
      </c>
      <c r="B42" s="64"/>
      <c r="C42" s="64"/>
      <c r="D42" s="64"/>
      <c r="E42" s="64"/>
      <c r="F42" s="64"/>
      <c r="G42" s="64"/>
      <c r="H42" s="65">
        <f>SUM(H4:H41)</f>
        <v>64785</v>
      </c>
      <c r="I42" s="76"/>
    </row>
  </sheetData>
  <mergeCells count="15">
    <mergeCell ref="A1:I1"/>
    <mergeCell ref="A2:I2"/>
    <mergeCell ref="A3:I3"/>
    <mergeCell ref="C5:D5"/>
    <mergeCell ref="C10:D10"/>
    <mergeCell ref="C28:D28"/>
    <mergeCell ref="C39:E39"/>
    <mergeCell ref="A42:G42"/>
    <mergeCell ref="B5:B7"/>
    <mergeCell ref="B8:B15"/>
    <mergeCell ref="B16:B21"/>
    <mergeCell ref="B22:B23"/>
    <mergeCell ref="B24:B32"/>
    <mergeCell ref="B33:B36"/>
    <mergeCell ref="B37:B41"/>
  </mergeCells>
  <printOptions horizontalCentered="1"/>
  <pageMargins left="0.161111111111111" right="0.161111111111111" top="0.2125" bottom="0.21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2024-05-22T00:22:00Z</dcterms:created>
  <dcterms:modified xsi:type="dcterms:W3CDTF">2024-05-22T00:43:12Z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CE1E8DEA7DCE45E6AFEE915C9E14F693_11</vt:lpwstr>
  </property>
  <property fmtid="{D5CDD505-2E9C-101B-9397-08002B2CF9AE}" pid="3" name="KSOProductBuildVer">
    <vt:lpwstr>2052-12.1.0.16412</vt:lpwstr>
  </property>
</Properties>
</file>