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definedNames>
    <definedName name="_xlnm._FilterDatabase" localSheetId="0" hidden="1">年终供应商对账单!$A$7:$L$24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9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<sst xmlns="http://schemas.openxmlformats.org/spreadsheetml/2006/main" count="85" uniqueCount="55">
  <si>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</si>
  <si>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</si>
  <si>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</si>
  <si>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</si>
  <si>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</si>
  <si>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</si>
  <si>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</si>
  <si>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</si>
  <si>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</si>
  <si>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</si>
  <si>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</si>
  <si>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</si>
  <si>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</si>
  <si>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</si>
  <si>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</si>
  <si>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</si>
  <si>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</si>
  <si>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</si>
  <si>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</si>
  <si>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</si>
  <si>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</si>
  <si>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</si>
  <si>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</si>
  <si>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2024050908</t>
  </si>
  <si>
    <t>触摸一体机</t>
  </si>
  <si>
    <t>LM-10.4</t>
  </si>
  <si>
    <t>台</t>
  </si>
  <si>
    <t>FDT20240321-02</t>
  </si>
  <si>
    <t>2024051501</t>
  </si>
  <si>
    <t>LM-17</t>
  </si>
  <si>
    <t>FDT0240511-05</t>
  </si>
  <si>
    <t>2024051601</t>
  </si>
  <si>
    <t>2024051712</t>
  </si>
  <si>
    <t>LM-18.5</t>
  </si>
  <si>
    <t>FDT0240508-03</t>
  </si>
  <si>
    <t>FDT0240516-02</t>
  </si>
  <si>
    <t>2024051801</t>
  </si>
  <si>
    <t>LM-15</t>
  </si>
  <si>
    <t>FDT20240517-07</t>
  </si>
  <si>
    <t>LM-21.5</t>
  </si>
  <si>
    <t>2024051906</t>
  </si>
  <si>
    <t>平田福达通5月账单6月付款提前付款：145170*（2%+*0.75%贴息）=3992元     145170-3992=141178元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</si>
  <si>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</si>
  <si>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</si>
  <si>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</si>
  <si>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</si>
  <si>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</si>
  <si>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</si>
  <si>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</si>
  <si>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5月份账单提前付款付现款返2%实际应付：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</si>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</sst>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tabSelected="1" topLeftCell="A15" workbookViewId="0">
      <selection activeCell="J10" sqref="J10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5.23333333333333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4.4583333333333" style="1" customWidth="1"/>
    <col min="12" max="12" width="25.6166666666667" style="1" customWidth="1"/>
    <col min="13" max="16384" width="10" style="1"/>
  </cols>
  <sheetData>
    <row r="1" ht="33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6"/>
    </row>
    <row r="2" ht="23.25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6"/>
    </row>
    <row r="3" ht="23.25" customHeight="1" spans="1:12">
      <c r="A3" s="5" t="s">
        <v>1</v>
      </c>
      <c r="B3" s="6">
        <v>45421</v>
      </c>
      <c r="C3" s="6" t="s">
        <v>2</v>
      </c>
      <c r="D3" s="7"/>
      <c r="E3" s="6">
        <v>45434</v>
      </c>
      <c r="F3" s="7"/>
      <c r="G3" s="7" t="s">
        <v>3</v>
      </c>
      <c r="H3" s="7"/>
      <c r="I3" s="37"/>
      <c r="J3" s="38"/>
      <c r="K3" s="39"/>
      <c r="L3" s="35"/>
    </row>
    <row r="4" ht="25.5" customHeight="1" spans="1:11">
      <c r="A4" s="8" t="s">
        <v>4</v>
      </c>
      <c r="B4" s="9" t="s">
        <v>5</v>
      </c>
      <c r="C4" s="9"/>
      <c r="D4" s="9"/>
      <c r="E4" s="9"/>
      <c r="F4" s="9"/>
      <c r="G4" s="9" t="s">
        <v>6</v>
      </c>
      <c r="H4" s="9"/>
      <c r="I4" s="9" t="s">
        <v>7</v>
      </c>
      <c r="J4" s="9"/>
      <c r="K4" s="40"/>
    </row>
    <row r="5" ht="25.5" customHeight="1" spans="1:11">
      <c r="A5" s="8" t="s">
        <v>8</v>
      </c>
      <c r="B5" s="10" t="s">
        <v>9</v>
      </c>
      <c r="C5" s="10"/>
      <c r="D5" s="10"/>
      <c r="E5" s="10"/>
      <c r="F5" s="10"/>
      <c r="G5" s="10" t="s">
        <v>8</v>
      </c>
      <c r="H5" s="10"/>
      <c r="I5" s="10" t="s">
        <v>10</v>
      </c>
      <c r="J5" s="10"/>
      <c r="K5" s="41"/>
    </row>
    <row r="6" ht="25.5" customHeight="1" spans="1:11">
      <c r="A6" s="11" t="s">
        <v>11</v>
      </c>
      <c r="B6" s="12" t="s">
        <v>12</v>
      </c>
      <c r="C6" s="12"/>
      <c r="D6" s="12"/>
      <c r="E6" s="12"/>
      <c r="F6" s="12"/>
      <c r="G6" s="12" t="s">
        <v>11</v>
      </c>
      <c r="H6" s="12"/>
      <c r="I6" s="12"/>
      <c r="J6" s="12"/>
      <c r="K6" s="42"/>
    </row>
    <row r="7" ht="26.25" customHeight="1" spans="1:12">
      <c r="A7" s="13" t="s">
        <v>13</v>
      </c>
      <c r="B7" s="14" t="s">
        <v>14</v>
      </c>
      <c r="C7" s="15" t="s">
        <v>15</v>
      </c>
      <c r="D7" s="15"/>
      <c r="E7" s="16" t="s">
        <v>16</v>
      </c>
      <c r="F7" s="15" t="s">
        <v>17</v>
      </c>
      <c r="G7" s="15" t="s">
        <v>18</v>
      </c>
      <c r="H7" s="15" t="s">
        <v>19</v>
      </c>
      <c r="I7" s="15" t="s">
        <v>20</v>
      </c>
      <c r="J7" s="15" t="s">
        <v>21</v>
      </c>
      <c r="K7" s="43" t="s">
        <v>22</v>
      </c>
      <c r="L7" s="35"/>
    </row>
    <row r="8" s="1" customFormat="1" ht="24" customHeight="1" spans="1:12">
      <c r="A8" s="17">
        <v>45421</v>
      </c>
      <c r="B8" s="18" t="s">
        <v>23</v>
      </c>
      <c r="C8" s="15" t="s">
        <v>24</v>
      </c>
      <c r="D8" s="15"/>
      <c r="E8" s="19" t="s">
        <v>25</v>
      </c>
      <c r="F8" s="20" t="s">
        <v>26</v>
      </c>
      <c r="G8" s="20">
        <v>1</v>
      </c>
      <c r="H8" s="21">
        <f t="shared" ref="H8:H16" si="0">I8/1.13</f>
        <v>1575.22123893805</v>
      </c>
      <c r="I8" s="21">
        <v>1780</v>
      </c>
      <c r="J8" s="21">
        <f t="shared" ref="J8:J16" si="1">G8*I8</f>
        <v>1780</v>
      </c>
      <c r="K8" s="44" t="s">
        <v>27</v>
      </c>
      <c r="L8" s="35"/>
    </row>
    <row r="9" s="1" customFormat="1" ht="24" customHeight="1" spans="1:12">
      <c r="A9" s="17">
        <v>45427</v>
      </c>
      <c r="B9" s="18" t="s">
        <v>28</v>
      </c>
      <c r="C9" s="15" t="s">
        <v>24</v>
      </c>
      <c r="D9" s="15"/>
      <c r="E9" s="19" t="s">
        <v>29</v>
      </c>
      <c r="F9" s="20" t="s">
        <v>26</v>
      </c>
      <c r="G9" s="20">
        <v>2</v>
      </c>
      <c r="H9" s="21">
        <f t="shared" si="0"/>
        <v>2522.12389380531</v>
      </c>
      <c r="I9" s="21">
        <v>2850</v>
      </c>
      <c r="J9" s="21">
        <f t="shared" si="1"/>
        <v>5700</v>
      </c>
      <c r="K9" s="44" t="s">
        <v>30</v>
      </c>
      <c r="L9" s="35"/>
    </row>
    <row r="10" s="1" customFormat="1" ht="24" customHeight="1" spans="1:12">
      <c r="A10" s="17">
        <v>45427</v>
      </c>
      <c r="B10" s="18" t="s">
        <v>28</v>
      </c>
      <c r="C10" s="15" t="s">
        <v>24</v>
      </c>
      <c r="D10" s="15"/>
      <c r="E10" s="19" t="s">
        <v>29</v>
      </c>
      <c r="F10" s="20" t="s">
        <v>26</v>
      </c>
      <c r="G10" s="20">
        <v>20</v>
      </c>
      <c r="H10" s="21">
        <f t="shared" si="0"/>
        <v>1504.42477876106</v>
      </c>
      <c r="I10" s="21">
        <v>1700</v>
      </c>
      <c r="J10" s="21">
        <f t="shared" si="1"/>
        <v>34000</v>
      </c>
      <c r="K10" s="44" t="s">
        <v>30</v>
      </c>
      <c r="L10" s="35"/>
    </row>
    <row r="11" s="1" customFormat="1" ht="24" customHeight="1" spans="1:12">
      <c r="A11" s="17">
        <v>45428</v>
      </c>
      <c r="B11" s="18" t="s">
        <v>31</v>
      </c>
      <c r="C11" s="15" t="s">
        <v>24</v>
      </c>
      <c r="D11" s="15"/>
      <c r="E11" s="19" t="s">
        <v>25</v>
      </c>
      <c r="F11" s="20" t="s">
        <v>26</v>
      </c>
      <c r="G11" s="20">
        <v>5</v>
      </c>
      <c r="H11" s="21">
        <f t="shared" si="0"/>
        <v>1415.92920353982</v>
      </c>
      <c r="I11" s="21">
        <v>1600</v>
      </c>
      <c r="J11" s="21">
        <f t="shared" si="1"/>
        <v>8000</v>
      </c>
      <c r="K11" s="44" t="s">
        <v>30</v>
      </c>
      <c r="L11" s="35"/>
    </row>
    <row r="12" s="1" customFormat="1" ht="24" customHeight="1" spans="1:12">
      <c r="A12" s="17">
        <v>45429</v>
      </c>
      <c r="B12" s="18" t="s">
        <v>32</v>
      </c>
      <c r="C12" s="15" t="s">
        <v>24</v>
      </c>
      <c r="D12" s="15"/>
      <c r="E12" s="19" t="s">
        <v>33</v>
      </c>
      <c r="F12" s="20" t="s">
        <v>26</v>
      </c>
      <c r="G12" s="20">
        <v>5</v>
      </c>
      <c r="H12" s="21">
        <f t="shared" si="0"/>
        <v>2557.52212389381</v>
      </c>
      <c r="I12" s="21">
        <v>2890</v>
      </c>
      <c r="J12" s="21">
        <f t="shared" si="1"/>
        <v>14450</v>
      </c>
      <c r="K12" s="44" t="s">
        <v>34</v>
      </c>
      <c r="L12" s="35"/>
    </row>
    <row r="13" s="1" customFormat="1" ht="24" customHeight="1" spans="1:12">
      <c r="A13" s="17">
        <v>45429</v>
      </c>
      <c r="B13" s="18" t="s">
        <v>32</v>
      </c>
      <c r="C13" s="15" t="s">
        <v>24</v>
      </c>
      <c r="D13" s="15"/>
      <c r="E13" s="19" t="s">
        <v>33</v>
      </c>
      <c r="F13" s="20" t="s">
        <v>26</v>
      </c>
      <c r="G13" s="20">
        <v>3</v>
      </c>
      <c r="H13" s="21">
        <f t="shared" si="0"/>
        <v>2557.52212389381</v>
      </c>
      <c r="I13" s="21">
        <v>2890</v>
      </c>
      <c r="J13" s="21">
        <f t="shared" si="1"/>
        <v>8670</v>
      </c>
      <c r="K13" s="44" t="s">
        <v>35</v>
      </c>
      <c r="L13" s="35"/>
    </row>
    <row r="14" s="1" customFormat="1" ht="24" customHeight="1" spans="1:12">
      <c r="A14" s="17">
        <v>45430</v>
      </c>
      <c r="B14" s="18" t="s">
        <v>36</v>
      </c>
      <c r="C14" s="15" t="s">
        <v>24</v>
      </c>
      <c r="D14" s="15"/>
      <c r="E14" s="19" t="s">
        <v>37</v>
      </c>
      <c r="F14" s="20" t="s">
        <v>26</v>
      </c>
      <c r="G14" s="20">
        <v>9</v>
      </c>
      <c r="H14" s="21">
        <f t="shared" si="0"/>
        <v>2371.6814159292</v>
      </c>
      <c r="I14" s="21">
        <v>2680</v>
      </c>
      <c r="J14" s="21">
        <f t="shared" si="1"/>
        <v>24120</v>
      </c>
      <c r="K14" s="44" t="s">
        <v>38</v>
      </c>
      <c r="L14" s="35"/>
    </row>
    <row r="15" s="1" customFormat="1" ht="24" customHeight="1" spans="1:12">
      <c r="A15" s="17">
        <v>45430</v>
      </c>
      <c r="B15" s="18" t="s">
        <v>36</v>
      </c>
      <c r="C15" s="15" t="s">
        <v>24</v>
      </c>
      <c r="D15" s="15"/>
      <c r="E15" s="19" t="s">
        <v>39</v>
      </c>
      <c r="F15" s="20" t="s">
        <v>26</v>
      </c>
      <c r="G15" s="20">
        <v>5</v>
      </c>
      <c r="H15" s="21">
        <f t="shared" si="0"/>
        <v>2522.12389380531</v>
      </c>
      <c r="I15" s="21">
        <v>2850</v>
      </c>
      <c r="J15" s="21">
        <f t="shared" si="1"/>
        <v>14250</v>
      </c>
      <c r="K15" s="44" t="s">
        <v>38</v>
      </c>
      <c r="L15" s="35"/>
    </row>
    <row r="16" s="1" customFormat="1" ht="24" customHeight="1" spans="1:12">
      <c r="A16" s="17">
        <v>45431</v>
      </c>
      <c r="B16" s="18" t="s">
        <v>40</v>
      </c>
      <c r="C16" s="15" t="s">
        <v>24</v>
      </c>
      <c r="D16" s="15"/>
      <c r="E16" s="19" t="s">
        <v>39</v>
      </c>
      <c r="F16" s="20" t="s">
        <v>26</v>
      </c>
      <c r="G16" s="20">
        <v>12</v>
      </c>
      <c r="H16" s="21">
        <f t="shared" si="0"/>
        <v>2522.12389380531</v>
      </c>
      <c r="I16" s="21">
        <v>2850</v>
      </c>
      <c r="J16" s="21">
        <f t="shared" si="1"/>
        <v>34200</v>
      </c>
      <c r="K16" s="44" t="s">
        <v>30</v>
      </c>
      <c r="L16" s="35"/>
    </row>
    <row r="17" ht="30.75" customHeight="1" spans="1:12">
      <c r="A17" s="22" t="s">
        <v>41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45"/>
    </row>
    <row r="18" ht="30.75" customHeight="1" spans="1:11">
      <c r="A18" s="23" t="s">
        <v>42</v>
      </c>
      <c r="B18" s="24"/>
      <c r="C18" s="25">
        <v>0</v>
      </c>
      <c r="D18" s="25"/>
      <c r="E18" s="25"/>
      <c r="F18" s="24"/>
      <c r="G18" s="23" t="s">
        <v>43</v>
      </c>
      <c r="H18" s="23"/>
      <c r="I18" s="23"/>
      <c r="J18" s="25">
        <f>SUM(J8:J16)</f>
        <v>145170</v>
      </c>
      <c r="K18" s="46"/>
    </row>
    <row r="19" ht="30.75" customHeight="1" spans="1:11">
      <c r="A19" s="23" t="s">
        <v>44</v>
      </c>
      <c r="B19" s="24"/>
      <c r="C19" s="25">
        <v>0</v>
      </c>
      <c r="D19" s="25"/>
      <c r="E19" s="25"/>
      <c r="F19" s="24"/>
      <c r="G19" s="23" t="s">
        <v>45</v>
      </c>
      <c r="H19" s="23"/>
      <c r="I19" s="23"/>
      <c r="J19" s="25"/>
      <c r="K19" s="46"/>
    </row>
    <row r="20" ht="30.75" customHeight="1" spans="1:11">
      <c r="A20" s="23" t="s">
        <v>46</v>
      </c>
      <c r="B20" s="23"/>
      <c r="C20" s="25">
        <f>J18</f>
        <v>145170</v>
      </c>
      <c r="D20" s="25"/>
      <c r="E20" s="25"/>
      <c r="F20" s="24"/>
      <c r="G20" s="23" t="s">
        <v>47</v>
      </c>
      <c r="H20" s="23"/>
      <c r="I20" s="23"/>
      <c r="J20" s="25">
        <f>J18-J19</f>
        <v>145170</v>
      </c>
      <c r="K20" s="46"/>
    </row>
    <row r="21" ht="30.75" customHeight="1" spans="1:11">
      <c r="A21" s="23" t="s">
        <v>48</v>
      </c>
      <c r="B21" s="23"/>
      <c r="C21" s="25">
        <f>C20</f>
        <v>145170</v>
      </c>
      <c r="D21" s="25"/>
      <c r="E21" s="25"/>
      <c r="F21" s="24"/>
      <c r="G21" s="24"/>
      <c r="H21" s="23"/>
      <c r="I21" s="24"/>
      <c r="J21" s="23"/>
      <c r="K21" s="23"/>
    </row>
    <row r="22" customFormat="1" ht="30.75" customHeight="1" spans="1:12">
      <c r="A22" s="26" t="s">
        <v>49</v>
      </c>
      <c r="B22" s="26"/>
      <c r="C22" s="27">
        <f>C21*0.9725</f>
        <v>141177.825</v>
      </c>
      <c r="D22" s="27"/>
      <c r="E22" s="27"/>
      <c r="F22" s="28"/>
      <c r="G22" s="28"/>
      <c r="H22" s="29"/>
      <c r="I22" s="28"/>
      <c r="J22" s="29"/>
      <c r="K22" s="29"/>
      <c r="L22" s="36"/>
    </row>
    <row r="23" s="2" customFormat="1" ht="30.75" customHeight="1" spans="1:12">
      <c r="A23" s="30" t="s">
        <v>50</v>
      </c>
      <c r="B23" s="30"/>
      <c r="C23" s="30" t="s">
        <v>51</v>
      </c>
      <c r="D23" s="30"/>
      <c r="E23" s="30"/>
      <c r="F23" s="31"/>
      <c r="G23" s="30" t="s">
        <v>52</v>
      </c>
      <c r="H23" s="30"/>
      <c r="I23" s="30"/>
      <c r="J23" s="30" t="s">
        <v>53</v>
      </c>
      <c r="K23" s="30"/>
      <c r="L23" s="32"/>
    </row>
    <row r="24" s="2" customFormat="1" ht="30.75" customHeight="1" spans="1:12">
      <c r="A24" s="32" t="s">
        <v>54</v>
      </c>
      <c r="B24" s="32"/>
      <c r="C24" s="33">
        <v>45434</v>
      </c>
      <c r="D24" s="33"/>
      <c r="E24" s="33"/>
      <c r="F24" s="34"/>
      <c r="G24" s="32" t="s">
        <v>54</v>
      </c>
      <c r="H24" s="32"/>
      <c r="I24" s="32"/>
      <c r="J24" s="33">
        <v>45434</v>
      </c>
      <c r="K24" s="47"/>
      <c r="L24" s="32"/>
    </row>
    <row r="25" ht="15.6" spans="1:1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ht="15.6"/>
  </sheetData>
  <autoFilter ref="A7:L24">
    <extLst/>
  </autoFilter>
  <mergeCells count="50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17:K17"/>
    <mergeCell ref="A18:B18"/>
    <mergeCell ref="C18:E18"/>
    <mergeCell ref="G18:I18"/>
    <mergeCell ref="J18:K18"/>
    <mergeCell ref="A19:B19"/>
    <mergeCell ref="C19:E19"/>
    <mergeCell ref="G19:I19"/>
    <mergeCell ref="J19:K19"/>
    <mergeCell ref="A20:B20"/>
    <mergeCell ref="C20:E20"/>
    <mergeCell ref="G20:I20"/>
    <mergeCell ref="J20:K20"/>
    <mergeCell ref="A21:B21"/>
    <mergeCell ref="C21:E21"/>
    <mergeCell ref="H21:I21"/>
    <mergeCell ref="A22:B22"/>
    <mergeCell ref="C22:E22"/>
    <mergeCell ref="A23:B23"/>
    <mergeCell ref="C23:E23"/>
    <mergeCell ref="G23:I23"/>
    <mergeCell ref="J23:K23"/>
    <mergeCell ref="A24:B24"/>
    <mergeCell ref="C24:E24"/>
    <mergeCell ref="G24:I24"/>
    <mergeCell ref="J24:K24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2024-05-23T06:10:10Z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C5136034452642B2875605A3E5CC4028_13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