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0" windowHeight="7730" activeTab="2"/>
  </bookViews>
  <sheets>
    <sheet name="3楼" sheetId="2" r:id="rId1"/>
    <sheet name="4楼" sheetId="1" r:id="rId2"/>
    <sheet name="304楼" sheetId="4" r:id="rId3"/>
    <sheet name="305-已退租" sheetId="5" r:id="rId4"/>
  </sheets>
  <calcPr calcId="144525"/>
</workbook>
</file>

<file path=xl/sharedStrings.xml><?xml version="1.0" encoding="utf-8"?>
<sst xmlns="http://schemas.openxmlformats.org/spreadsheetml/2006/main" count="77" uniqueCount="20">
  <si>
    <t>深圳市坪山区东成路38号3楼-钟总、王总、梁彬</t>
  </si>
  <si>
    <t>序号</t>
  </si>
  <si>
    <t>日期</t>
  </si>
  <si>
    <t>房租/元</t>
  </si>
  <si>
    <t>水表</t>
  </si>
  <si>
    <t>电表</t>
  </si>
  <si>
    <r>
      <rPr>
        <b/>
        <sz val="12"/>
        <color theme="1"/>
        <rFont val="宋体"/>
        <charset val="134"/>
      </rPr>
      <t>总额</t>
    </r>
    <r>
      <rPr>
        <b/>
        <sz val="12"/>
        <color theme="1"/>
        <rFont val="Arial"/>
        <charset val="134"/>
      </rPr>
      <t>/</t>
    </r>
    <r>
      <rPr>
        <b/>
        <sz val="12"/>
        <color theme="1"/>
        <rFont val="宋体"/>
        <charset val="134"/>
      </rPr>
      <t>元</t>
    </r>
  </si>
  <si>
    <t>已付款/元</t>
  </si>
  <si>
    <t>备注</t>
  </si>
  <si>
    <r>
      <rPr>
        <b/>
        <sz val="12"/>
        <color theme="1"/>
        <rFont val="宋体"/>
        <charset val="134"/>
      </rPr>
      <t>上月</t>
    </r>
    <r>
      <rPr>
        <b/>
        <sz val="12"/>
        <color theme="1"/>
        <rFont val="Arial"/>
        <charset val="134"/>
      </rPr>
      <t xml:space="preserve">
</t>
    </r>
    <r>
      <rPr>
        <b/>
        <sz val="12"/>
        <color theme="1"/>
        <rFont val="宋体"/>
        <charset val="134"/>
      </rPr>
      <t>读数</t>
    </r>
  </si>
  <si>
    <r>
      <rPr>
        <b/>
        <sz val="12"/>
        <color theme="1"/>
        <rFont val="宋体"/>
        <charset val="134"/>
      </rPr>
      <t>本月</t>
    </r>
    <r>
      <rPr>
        <b/>
        <sz val="12"/>
        <color theme="1"/>
        <rFont val="Arial"/>
        <charset val="134"/>
      </rPr>
      <t xml:space="preserve">
</t>
    </r>
    <r>
      <rPr>
        <b/>
        <sz val="12"/>
        <color theme="1"/>
        <rFont val="宋体"/>
        <charset val="134"/>
      </rPr>
      <t>读数</t>
    </r>
  </si>
  <si>
    <r>
      <rPr>
        <b/>
        <sz val="12"/>
        <color theme="1"/>
        <rFont val="宋体"/>
        <charset val="134"/>
      </rPr>
      <t>单价</t>
    </r>
    <r>
      <rPr>
        <b/>
        <sz val="12"/>
        <color theme="1"/>
        <rFont val="Arial"/>
        <charset val="134"/>
      </rPr>
      <t>/</t>
    </r>
    <r>
      <rPr>
        <b/>
        <sz val="12"/>
        <color theme="1"/>
        <rFont val="宋体"/>
        <charset val="134"/>
      </rPr>
      <t>元</t>
    </r>
  </si>
  <si>
    <r>
      <rPr>
        <b/>
        <sz val="12"/>
        <color theme="1"/>
        <rFont val="宋体"/>
        <charset val="134"/>
      </rPr>
      <t>用量</t>
    </r>
  </si>
  <si>
    <r>
      <rPr>
        <b/>
        <sz val="12"/>
        <color theme="1"/>
        <rFont val="宋体"/>
        <charset val="134"/>
      </rPr>
      <t>金额</t>
    </r>
    <r>
      <rPr>
        <b/>
        <sz val="12"/>
        <color theme="1"/>
        <rFont val="Arial"/>
        <charset val="134"/>
      </rPr>
      <t>/</t>
    </r>
    <r>
      <rPr>
        <b/>
        <sz val="12"/>
        <color theme="1"/>
        <rFont val="宋体"/>
        <charset val="134"/>
      </rPr>
      <t>元</t>
    </r>
  </si>
  <si>
    <t>深圳市坪山区东成路38号4楼-邱旺旺、施印举、尹星、聂亚军</t>
  </si>
  <si>
    <t>剩余发票金额</t>
  </si>
  <si>
    <t>房租押金1600元</t>
  </si>
  <si>
    <t>深圳市坪山区宝山第二工业区78栋3楼304房-梁文杰、黄梓鸿、邱忠德、钟叔</t>
  </si>
  <si>
    <t>深圳市坪山区宝山第二工业区75栋3楼305房-原住：尹星、施印举、任享</t>
  </si>
  <si>
    <t>12月底退租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</si>
</sst>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Arial"/>
      <charset val="134"/>
    </font>
    <font>
      <b/>
      <sz val="12"/>
      <color theme="1"/>
      <name val="Arial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zoomScale="85" zoomScaleNormal="85" workbookViewId="0">
      <selection activeCell="G21" sqref="G21"/>
    </sheetView>
  </sheetViews>
  <sheetFormatPr defaultColWidth="8.72727272727273" defaultRowHeight="14"/>
  <cols>
    <col min="1" max="1" width="5.36363636363636" style="1" customWidth="1"/>
    <col min="2" max="2" width="13.5454545454545" style="1" customWidth="1"/>
    <col min="3" max="3" width="11.7272727272727" style="1" customWidth="1"/>
    <col min="4" max="5" width="10.3636363636364" style="1" customWidth="1"/>
    <col min="6" max="6" width="8.72727272727273" style="1"/>
    <col min="7" max="7" width="9.36363636363636" style="1"/>
    <col min="8" max="8" width="8.72727272727273" style="1"/>
    <col min="9" max="10" width="11.4545454545455" style="1" customWidth="1"/>
    <col min="11" max="12" width="8.72727272727273" style="1"/>
    <col min="13" max="14" width="11.7272727272727" style="1" customWidth="1"/>
    <col min="15" max="15" width="10.6363636363636" style="1"/>
    <col min="16" max="16" width="13.6363636363636" style="1" customWidth="1"/>
    <col min="17" max="16384" width="8.72727272727273" style="1"/>
  </cols>
  <sheetData>
    <row r="1" s="1" customFormat="1" ht="47" customHeight="1" spans="1:16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="1" customFormat="1" ht="21" spans="1:16">
      <c r="A2" s="3" t="s">
        <v>1</v>
      </c>
      <c r="B2" s="3" t="s">
        <v>2</v>
      </c>
      <c r="C2" s="3" t="s">
        <v>3</v>
      </c>
      <c r="D2" s="4" t="s">
        <v>4</v>
      </c>
      <c r="E2" s="5"/>
      <c r="F2" s="5"/>
      <c r="G2" s="5"/>
      <c r="H2" s="5"/>
      <c r="I2" s="4" t="s">
        <v>5</v>
      </c>
      <c r="J2" s="5"/>
      <c r="K2" s="5"/>
      <c r="L2" s="5"/>
      <c r="M2" s="5"/>
      <c r="N2" s="15" t="s">
        <v>6</v>
      </c>
      <c r="O2" s="16" t="s">
        <v>7</v>
      </c>
      <c r="P2" s="16" t="s">
        <v>8</v>
      </c>
    </row>
    <row r="3" s="1" customFormat="1" ht="30.5" spans="1:16">
      <c r="A3" s="3"/>
      <c r="B3" s="3"/>
      <c r="C3" s="3"/>
      <c r="D3" s="6" t="s">
        <v>9</v>
      </c>
      <c r="E3" s="6" t="s">
        <v>10</v>
      </c>
      <c r="F3" s="7" t="s">
        <v>11</v>
      </c>
      <c r="G3" s="8" t="s">
        <v>12</v>
      </c>
      <c r="H3" s="7" t="s">
        <v>13</v>
      </c>
      <c r="I3" s="6" t="s">
        <v>9</v>
      </c>
      <c r="J3" s="6" t="s">
        <v>10</v>
      </c>
      <c r="K3" s="7" t="s">
        <v>11</v>
      </c>
      <c r="L3" s="8" t="s">
        <v>12</v>
      </c>
      <c r="M3" s="7" t="s">
        <v>13</v>
      </c>
      <c r="N3" s="17"/>
      <c r="O3" s="16"/>
      <c r="P3" s="16"/>
    </row>
    <row r="4" s="1" customFormat="1" ht="17.5" spans="1:16">
      <c r="A4" s="9">
        <v>1</v>
      </c>
      <c r="B4" s="10">
        <v>45261</v>
      </c>
      <c r="C4" s="9"/>
      <c r="D4" s="11">
        <v>834</v>
      </c>
      <c r="E4" s="11">
        <v>849</v>
      </c>
      <c r="F4" s="12">
        <v>6</v>
      </c>
      <c r="G4" s="9">
        <f>E4-D4</f>
        <v>15</v>
      </c>
      <c r="H4" s="9">
        <f>G4*F4</f>
        <v>90</v>
      </c>
      <c r="I4" s="11">
        <v>7734</v>
      </c>
      <c r="J4" s="11">
        <v>8656</v>
      </c>
      <c r="K4" s="12">
        <v>1.2</v>
      </c>
      <c r="L4" s="9">
        <f>J4-I4</f>
        <v>922</v>
      </c>
      <c r="M4" s="18">
        <f>L4*K4</f>
        <v>1106.4</v>
      </c>
      <c r="N4" s="19">
        <f t="shared" ref="N4:N15" si="0">M4+H4+C4</f>
        <v>1196.4</v>
      </c>
      <c r="O4" s="13">
        <v>1196</v>
      </c>
      <c r="P4" s="13"/>
    </row>
    <row r="5" s="1" customFormat="1" ht="17.5" spans="1:16">
      <c r="A5" s="9">
        <v>2</v>
      </c>
      <c r="B5" s="10">
        <v>45292</v>
      </c>
      <c r="C5" s="9"/>
      <c r="D5" s="11"/>
      <c r="E5" s="11"/>
      <c r="F5" s="12">
        <v>6</v>
      </c>
      <c r="G5" s="9">
        <f t="shared" ref="G5:G15" si="1">E5-D5</f>
        <v>0</v>
      </c>
      <c r="H5" s="9">
        <f t="shared" ref="H5:H15" si="2">G5*F5</f>
        <v>0</v>
      </c>
      <c r="I5" s="11"/>
      <c r="J5" s="11"/>
      <c r="K5" s="12"/>
      <c r="L5" s="9">
        <f t="shared" ref="L5:L15" si="3">J5-I5</f>
        <v>0</v>
      </c>
      <c r="M5" s="18">
        <f t="shared" ref="M5:M15" si="4">L5*K5</f>
        <v>0</v>
      </c>
      <c r="N5" s="19">
        <f t="shared" si="0"/>
        <v>0</v>
      </c>
      <c r="O5" s="13"/>
      <c r="P5" s="13"/>
    </row>
    <row r="6" s="1" customFormat="1" ht="17.5" spans="1:16">
      <c r="A6" s="9">
        <v>3</v>
      </c>
      <c r="B6" s="10">
        <v>45323</v>
      </c>
      <c r="C6" s="9"/>
      <c r="D6" s="11">
        <v>849</v>
      </c>
      <c r="E6" s="11">
        <v>854</v>
      </c>
      <c r="F6" s="12">
        <v>6</v>
      </c>
      <c r="G6" s="9">
        <f t="shared" si="1"/>
        <v>5</v>
      </c>
      <c r="H6" s="9">
        <f t="shared" si="2"/>
        <v>30</v>
      </c>
      <c r="I6" s="11">
        <v>8656</v>
      </c>
      <c r="J6" s="11">
        <v>8848</v>
      </c>
      <c r="K6" s="12">
        <v>1</v>
      </c>
      <c r="L6" s="9">
        <f t="shared" si="3"/>
        <v>192</v>
      </c>
      <c r="M6" s="18">
        <f t="shared" si="4"/>
        <v>192</v>
      </c>
      <c r="N6" s="19">
        <f t="shared" si="0"/>
        <v>222</v>
      </c>
      <c r="O6" s="13">
        <v>222</v>
      </c>
      <c r="P6" s="13"/>
    </row>
    <row r="7" s="1" customFormat="1" ht="17.5" spans="1:16">
      <c r="A7" s="9">
        <v>4</v>
      </c>
      <c r="B7" s="10">
        <v>45352</v>
      </c>
      <c r="C7" s="9">
        <v>1800</v>
      </c>
      <c r="D7" s="11">
        <v>854</v>
      </c>
      <c r="E7" s="11">
        <v>857</v>
      </c>
      <c r="F7" s="12">
        <v>6</v>
      </c>
      <c r="G7" s="9">
        <f t="shared" si="1"/>
        <v>3</v>
      </c>
      <c r="H7" s="9">
        <f t="shared" si="2"/>
        <v>18</v>
      </c>
      <c r="I7" s="11">
        <v>8848</v>
      </c>
      <c r="J7" s="11">
        <v>8960</v>
      </c>
      <c r="K7" s="12">
        <v>1</v>
      </c>
      <c r="L7" s="9">
        <f t="shared" si="3"/>
        <v>112</v>
      </c>
      <c r="M7" s="18">
        <f t="shared" si="4"/>
        <v>112</v>
      </c>
      <c r="N7" s="19">
        <f t="shared" si="0"/>
        <v>1930</v>
      </c>
      <c r="O7" s="13">
        <v>1930</v>
      </c>
      <c r="P7" s="13"/>
    </row>
    <row r="8" s="1" customFormat="1" ht="17.5" spans="1:16">
      <c r="A8" s="9">
        <v>5</v>
      </c>
      <c r="B8" s="10">
        <v>45392</v>
      </c>
      <c r="C8" s="9">
        <v>1800</v>
      </c>
      <c r="D8" s="11">
        <v>857</v>
      </c>
      <c r="E8" s="11">
        <v>865</v>
      </c>
      <c r="F8" s="12">
        <v>6</v>
      </c>
      <c r="G8" s="9">
        <f t="shared" si="1"/>
        <v>8</v>
      </c>
      <c r="H8" s="9">
        <f t="shared" si="2"/>
        <v>48</v>
      </c>
      <c r="I8" s="11">
        <v>8960</v>
      </c>
      <c r="J8" s="11">
        <v>9262</v>
      </c>
      <c r="K8" s="12">
        <v>1</v>
      </c>
      <c r="L8" s="9">
        <f t="shared" si="3"/>
        <v>302</v>
      </c>
      <c r="M8" s="18">
        <f t="shared" si="4"/>
        <v>302</v>
      </c>
      <c r="N8" s="19">
        <f t="shared" si="0"/>
        <v>2150</v>
      </c>
      <c r="O8" s="20"/>
      <c r="P8" s="13"/>
    </row>
    <row r="9" s="1" customFormat="1" ht="17.5" spans="1:16">
      <c r="A9" s="9">
        <v>6</v>
      </c>
      <c r="B9" s="10"/>
      <c r="C9" s="9"/>
      <c r="D9" s="11"/>
      <c r="E9" s="11"/>
      <c r="F9" s="12">
        <v>6</v>
      </c>
      <c r="G9" s="9">
        <f t="shared" si="1"/>
        <v>0</v>
      </c>
      <c r="H9" s="9">
        <f t="shared" si="2"/>
        <v>0</v>
      </c>
      <c r="I9" s="11"/>
      <c r="J9" s="11"/>
      <c r="K9" s="12">
        <v>1</v>
      </c>
      <c r="L9" s="9">
        <f t="shared" si="3"/>
        <v>0</v>
      </c>
      <c r="M9" s="18">
        <f t="shared" si="4"/>
        <v>0</v>
      </c>
      <c r="N9" s="19">
        <f t="shared" si="0"/>
        <v>0</v>
      </c>
      <c r="O9" s="20"/>
      <c r="P9" s="13"/>
    </row>
    <row r="10" s="1" customFormat="1" ht="17.5" spans="1:16">
      <c r="A10" s="9">
        <v>7</v>
      </c>
      <c r="B10" s="10"/>
      <c r="C10" s="9"/>
      <c r="D10" s="11"/>
      <c r="E10" s="11"/>
      <c r="F10" s="12">
        <v>6</v>
      </c>
      <c r="G10" s="9">
        <f t="shared" si="1"/>
        <v>0</v>
      </c>
      <c r="H10" s="9">
        <f t="shared" si="2"/>
        <v>0</v>
      </c>
      <c r="I10" s="11"/>
      <c r="J10" s="11"/>
      <c r="K10" s="12">
        <v>1</v>
      </c>
      <c r="L10" s="9">
        <f t="shared" si="3"/>
        <v>0</v>
      </c>
      <c r="M10" s="18">
        <f t="shared" si="4"/>
        <v>0</v>
      </c>
      <c r="N10" s="19">
        <f t="shared" si="0"/>
        <v>0</v>
      </c>
      <c r="O10" s="20"/>
      <c r="P10" s="13"/>
    </row>
    <row r="11" s="1" customFormat="1" ht="17.5" spans="1:16">
      <c r="A11" s="9">
        <v>8</v>
      </c>
      <c r="B11" s="10"/>
      <c r="C11" s="9"/>
      <c r="D11" s="11"/>
      <c r="E11" s="11"/>
      <c r="F11" s="12">
        <v>6</v>
      </c>
      <c r="G11" s="9">
        <f t="shared" si="1"/>
        <v>0</v>
      </c>
      <c r="H11" s="9">
        <f t="shared" si="2"/>
        <v>0</v>
      </c>
      <c r="I11" s="11"/>
      <c r="J11" s="11"/>
      <c r="K11" s="12">
        <v>1</v>
      </c>
      <c r="L11" s="9">
        <f t="shared" si="3"/>
        <v>0</v>
      </c>
      <c r="M11" s="18">
        <f t="shared" si="4"/>
        <v>0</v>
      </c>
      <c r="N11" s="19">
        <f t="shared" si="0"/>
        <v>0</v>
      </c>
      <c r="O11" s="13"/>
      <c r="P11" s="13"/>
    </row>
    <row r="12" s="1" customFormat="1" ht="17.5" spans="1:16">
      <c r="A12" s="9">
        <v>9</v>
      </c>
      <c r="B12" s="10"/>
      <c r="C12" s="9"/>
      <c r="D12" s="11"/>
      <c r="E12" s="11"/>
      <c r="F12" s="12">
        <v>6</v>
      </c>
      <c r="G12" s="9">
        <f t="shared" si="1"/>
        <v>0</v>
      </c>
      <c r="H12" s="9">
        <f t="shared" si="2"/>
        <v>0</v>
      </c>
      <c r="I12" s="11"/>
      <c r="J12" s="11"/>
      <c r="K12" s="12">
        <v>1</v>
      </c>
      <c r="L12" s="9">
        <f t="shared" si="3"/>
        <v>0</v>
      </c>
      <c r="M12" s="18">
        <f t="shared" si="4"/>
        <v>0</v>
      </c>
      <c r="N12" s="19">
        <f t="shared" si="0"/>
        <v>0</v>
      </c>
      <c r="O12" s="13"/>
      <c r="P12" s="13"/>
    </row>
    <row r="13" s="1" customFormat="1" ht="17.5" spans="1:16">
      <c r="A13" s="9">
        <v>10</v>
      </c>
      <c r="B13" s="10"/>
      <c r="C13" s="9"/>
      <c r="D13" s="11"/>
      <c r="E13" s="11"/>
      <c r="F13" s="12">
        <v>6</v>
      </c>
      <c r="G13" s="9">
        <f t="shared" si="1"/>
        <v>0</v>
      </c>
      <c r="H13" s="9">
        <f t="shared" si="2"/>
        <v>0</v>
      </c>
      <c r="I13" s="11"/>
      <c r="J13" s="11"/>
      <c r="K13" s="12">
        <v>1</v>
      </c>
      <c r="L13" s="9">
        <f t="shared" si="3"/>
        <v>0</v>
      </c>
      <c r="M13" s="18">
        <f t="shared" si="4"/>
        <v>0</v>
      </c>
      <c r="N13" s="19">
        <f t="shared" si="0"/>
        <v>0</v>
      </c>
      <c r="O13" s="13"/>
      <c r="P13" s="13"/>
    </row>
    <row r="14" s="1" customFormat="1" ht="17.5" spans="1:16">
      <c r="A14" s="9">
        <v>11</v>
      </c>
      <c r="B14" s="10"/>
      <c r="C14" s="9"/>
      <c r="D14" s="11"/>
      <c r="E14" s="11"/>
      <c r="F14" s="12">
        <v>6</v>
      </c>
      <c r="G14" s="9">
        <f t="shared" si="1"/>
        <v>0</v>
      </c>
      <c r="H14" s="9">
        <f t="shared" si="2"/>
        <v>0</v>
      </c>
      <c r="I14" s="11"/>
      <c r="J14" s="11"/>
      <c r="K14" s="12">
        <v>1</v>
      </c>
      <c r="L14" s="9">
        <f t="shared" si="3"/>
        <v>0</v>
      </c>
      <c r="M14" s="18">
        <f t="shared" si="4"/>
        <v>0</v>
      </c>
      <c r="N14" s="19">
        <f t="shared" si="0"/>
        <v>0</v>
      </c>
      <c r="O14" s="21"/>
      <c r="P14" s="13"/>
    </row>
    <row r="15" s="1" customFormat="1" ht="17.5" spans="1:16">
      <c r="A15" s="12"/>
      <c r="B15" s="10"/>
      <c r="C15" s="9"/>
      <c r="D15" s="11"/>
      <c r="E15" s="11"/>
      <c r="F15" s="12">
        <v>6</v>
      </c>
      <c r="G15" s="9">
        <f t="shared" si="1"/>
        <v>0</v>
      </c>
      <c r="H15" s="9">
        <f t="shared" si="2"/>
        <v>0</v>
      </c>
      <c r="I15" s="11"/>
      <c r="J15" s="11"/>
      <c r="K15" s="12">
        <v>1</v>
      </c>
      <c r="L15" s="9">
        <f t="shared" si="3"/>
        <v>0</v>
      </c>
      <c r="M15" s="18">
        <f t="shared" si="4"/>
        <v>0</v>
      </c>
      <c r="N15" s="19">
        <f t="shared" si="0"/>
        <v>0</v>
      </c>
      <c r="O15" s="21"/>
      <c r="P15" s="13"/>
    </row>
    <row r="16" s="1" customFormat="1" spans="1:1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13"/>
    </row>
    <row r="17" s="1" customFormat="1" spans="1:16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  <c r="P17" s="13"/>
    </row>
    <row r="18" s="1" customFormat="1" spans="1:16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3"/>
    </row>
    <row r="19" s="1" customFormat="1" spans="1:16">
      <c r="A19" s="12"/>
      <c r="B19" s="12"/>
      <c r="C19" s="12"/>
      <c r="D19" s="12"/>
      <c r="E19" s="12"/>
      <c r="F19" s="12"/>
      <c r="G19" s="12"/>
      <c r="H19" s="12"/>
      <c r="I19" s="24"/>
      <c r="J19" s="24"/>
      <c r="K19" s="24"/>
      <c r="L19" s="24"/>
      <c r="M19" s="24"/>
      <c r="N19" s="12"/>
      <c r="O19" s="13"/>
      <c r="P19" s="13"/>
    </row>
    <row r="20" s="1" customFormat="1" spans="1:16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3"/>
    </row>
    <row r="21" s="1" customFormat="1" spans="1:16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P21" s="13"/>
    </row>
    <row r="22" s="1" customFormat="1" spans="1:14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</sheetData>
  <mergeCells count="9">
    <mergeCell ref="A1:P1"/>
    <mergeCell ref="D2:H2"/>
    <mergeCell ref="I2:M2"/>
    <mergeCell ref="A2:A3"/>
    <mergeCell ref="B2:B3"/>
    <mergeCell ref="C2:C3"/>
    <mergeCell ref="N2:N3"/>
    <mergeCell ref="O2:O3"/>
    <mergeCell ref="P2:P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zoomScale="85" zoomScaleNormal="85" workbookViewId="0">
      <selection activeCell="C13" sqref="C13"/>
    </sheetView>
  </sheetViews>
  <sheetFormatPr defaultColWidth="8.72727272727273" defaultRowHeight="14"/>
  <cols>
    <col min="1" max="1" width="5.36363636363636" style="1" customWidth="1"/>
    <col min="2" max="2" width="13.5454545454545" style="1" customWidth="1"/>
    <col min="3" max="3" width="11.7272727272727" style="1" customWidth="1"/>
    <col min="4" max="5" width="10.3636363636364" style="1" customWidth="1"/>
    <col min="6" max="8" width="8.72727272727273" style="1"/>
    <col min="9" max="10" width="11.4545454545455" style="1" customWidth="1"/>
    <col min="11" max="12" width="8.72727272727273" style="1"/>
    <col min="13" max="14" width="11.7272727272727" style="1" customWidth="1"/>
    <col min="15" max="15" width="10.6363636363636" style="1"/>
    <col min="16" max="16" width="14.4545454545455" style="1" customWidth="1"/>
    <col min="17" max="16384" width="8.72727272727273" style="1"/>
  </cols>
  <sheetData>
    <row r="1" s="1" customFormat="1" ht="47" customHeight="1" spans="1:17">
      <c r="A1" s="2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21" spans="1:17">
      <c r="A2" s="3" t="s">
        <v>1</v>
      </c>
      <c r="B2" s="3" t="s">
        <v>2</v>
      </c>
      <c r="C2" s="3" t="s">
        <v>3</v>
      </c>
      <c r="D2" s="4" t="s">
        <v>4</v>
      </c>
      <c r="E2" s="5"/>
      <c r="F2" s="5"/>
      <c r="G2" s="5"/>
      <c r="H2" s="5"/>
      <c r="I2" s="4" t="s">
        <v>5</v>
      </c>
      <c r="J2" s="5"/>
      <c r="K2" s="5"/>
      <c r="L2" s="5"/>
      <c r="M2" s="5"/>
      <c r="N2" s="15" t="s">
        <v>6</v>
      </c>
      <c r="O2" s="16" t="s">
        <v>7</v>
      </c>
      <c r="P2" s="16" t="s">
        <v>8</v>
      </c>
      <c r="Q2" s="22" t="s">
        <v>15</v>
      </c>
    </row>
    <row r="3" s="1" customFormat="1" ht="30.5" spans="1:17">
      <c r="A3" s="3"/>
      <c r="B3" s="3"/>
      <c r="C3" s="3"/>
      <c r="D3" s="6" t="s">
        <v>9</v>
      </c>
      <c r="E3" s="6" t="s">
        <v>10</v>
      </c>
      <c r="F3" s="7" t="s">
        <v>11</v>
      </c>
      <c r="G3" s="8" t="s">
        <v>12</v>
      </c>
      <c r="H3" s="7" t="s">
        <v>13</v>
      </c>
      <c r="I3" s="6" t="s">
        <v>9</v>
      </c>
      <c r="J3" s="6" t="s">
        <v>10</v>
      </c>
      <c r="K3" s="7" t="s">
        <v>11</v>
      </c>
      <c r="L3" s="8" t="s">
        <v>12</v>
      </c>
      <c r="M3" s="7" t="s">
        <v>13</v>
      </c>
      <c r="N3" s="17"/>
      <c r="O3" s="16"/>
      <c r="P3" s="16"/>
      <c r="Q3" s="22"/>
    </row>
    <row r="4" s="1" customFormat="1" ht="17.5" spans="1:17">
      <c r="A4" s="9">
        <v>1</v>
      </c>
      <c r="B4" s="10">
        <v>45261</v>
      </c>
      <c r="C4" s="9">
        <v>1200</v>
      </c>
      <c r="D4" s="11">
        <v>1438</v>
      </c>
      <c r="E4" s="11">
        <v>1438</v>
      </c>
      <c r="F4" s="12">
        <v>6</v>
      </c>
      <c r="G4" s="9">
        <f>(E4-D4)</f>
        <v>0</v>
      </c>
      <c r="H4" s="9">
        <f>G4*F4</f>
        <v>0</v>
      </c>
      <c r="I4" s="11">
        <v>913</v>
      </c>
      <c r="J4" s="11">
        <v>913</v>
      </c>
      <c r="K4" s="12">
        <v>1</v>
      </c>
      <c r="L4" s="9">
        <f>(J4-I4)</f>
        <v>0</v>
      </c>
      <c r="M4" s="18">
        <f>L4*K4</f>
        <v>0</v>
      </c>
      <c r="N4" s="19">
        <f t="shared" ref="N4:N15" si="0">M4+H4+C4</f>
        <v>1200</v>
      </c>
      <c r="O4" s="13">
        <v>2800</v>
      </c>
      <c r="P4" s="13" t="s">
        <v>16</v>
      </c>
      <c r="Q4" s="13"/>
    </row>
    <row r="5" s="1" customFormat="1" ht="17.5" spans="1:17">
      <c r="A5" s="9">
        <v>2</v>
      </c>
      <c r="B5" s="10">
        <v>45292</v>
      </c>
      <c r="C5" s="9">
        <v>1600</v>
      </c>
      <c r="D5" s="11">
        <v>1438</v>
      </c>
      <c r="E5" s="11">
        <v>1449</v>
      </c>
      <c r="F5" s="12">
        <v>6</v>
      </c>
      <c r="G5" s="9">
        <f>E5-D5</f>
        <v>11</v>
      </c>
      <c r="H5" s="9">
        <f>G5*F5</f>
        <v>66</v>
      </c>
      <c r="I5" s="11">
        <v>913</v>
      </c>
      <c r="J5" s="11">
        <v>1045</v>
      </c>
      <c r="K5" s="12">
        <v>1</v>
      </c>
      <c r="L5" s="9">
        <f>J5-I5</f>
        <v>132</v>
      </c>
      <c r="M5" s="18">
        <f>L5*K5</f>
        <v>132</v>
      </c>
      <c r="N5" s="19">
        <f t="shared" si="0"/>
        <v>1798</v>
      </c>
      <c r="O5" s="13">
        <v>1798</v>
      </c>
      <c r="P5" s="13"/>
      <c r="Q5" s="13">
        <f>7999+300</f>
        <v>8299</v>
      </c>
    </row>
    <row r="6" s="1" customFormat="1" ht="17.5" spans="1:17">
      <c r="A6" s="9">
        <v>3</v>
      </c>
      <c r="B6" s="10">
        <v>45323</v>
      </c>
      <c r="C6" s="9">
        <v>1600</v>
      </c>
      <c r="D6" s="11">
        <v>1449</v>
      </c>
      <c r="E6" s="11">
        <v>1461</v>
      </c>
      <c r="F6" s="12">
        <v>6</v>
      </c>
      <c r="G6" s="9">
        <f t="shared" ref="G6:G15" si="1">E6-D6</f>
        <v>12</v>
      </c>
      <c r="H6" s="9">
        <f t="shared" ref="H6:H15" si="2">G6*F6</f>
        <v>72</v>
      </c>
      <c r="I6" s="11">
        <v>1045</v>
      </c>
      <c r="J6" s="11">
        <v>1328</v>
      </c>
      <c r="K6" s="12">
        <v>1</v>
      </c>
      <c r="L6" s="9">
        <f t="shared" ref="L6:L15" si="3">J6-I6</f>
        <v>283</v>
      </c>
      <c r="M6" s="18">
        <f t="shared" ref="M6:M15" si="4">L6*K6</f>
        <v>283</v>
      </c>
      <c r="N6" s="19">
        <f t="shared" si="0"/>
        <v>1955</v>
      </c>
      <c r="O6" s="13">
        <v>1955</v>
      </c>
      <c r="P6" s="13"/>
      <c r="Q6" s="13">
        <f>8299-1196-222-1955</f>
        <v>4926</v>
      </c>
    </row>
    <row r="7" s="1" customFormat="1" ht="17.5" spans="1:17">
      <c r="A7" s="9">
        <v>4</v>
      </c>
      <c r="B7" s="10">
        <v>45352</v>
      </c>
      <c r="C7" s="9">
        <v>1600</v>
      </c>
      <c r="D7" s="11">
        <v>1461</v>
      </c>
      <c r="E7" s="11">
        <v>1465</v>
      </c>
      <c r="F7" s="12">
        <v>6</v>
      </c>
      <c r="G7" s="9">
        <f t="shared" si="1"/>
        <v>4</v>
      </c>
      <c r="H7" s="9">
        <f t="shared" si="2"/>
        <v>24</v>
      </c>
      <c r="I7" s="11">
        <v>1328</v>
      </c>
      <c r="J7" s="11">
        <v>1435</v>
      </c>
      <c r="K7" s="12">
        <v>1</v>
      </c>
      <c r="L7" s="9">
        <f t="shared" si="3"/>
        <v>107</v>
      </c>
      <c r="M7" s="18">
        <f t="shared" si="4"/>
        <v>107</v>
      </c>
      <c r="N7" s="19">
        <f t="shared" si="0"/>
        <v>1731</v>
      </c>
      <c r="O7" s="13">
        <v>1731</v>
      </c>
      <c r="P7" s="13"/>
      <c r="Q7" s="13"/>
    </row>
    <row r="8" s="1" customFormat="1" ht="17.5" spans="1:17">
      <c r="A8" s="9">
        <v>5</v>
      </c>
      <c r="B8" s="10">
        <v>45392</v>
      </c>
      <c r="C8" s="9">
        <v>1600</v>
      </c>
      <c r="D8" s="11">
        <v>1465</v>
      </c>
      <c r="E8" s="11">
        <v>1474</v>
      </c>
      <c r="F8" s="12">
        <v>6</v>
      </c>
      <c r="G8" s="9">
        <f t="shared" si="1"/>
        <v>9</v>
      </c>
      <c r="H8" s="9">
        <f t="shared" si="2"/>
        <v>54</v>
      </c>
      <c r="I8" s="11">
        <v>1435</v>
      </c>
      <c r="J8" s="11">
        <v>1830</v>
      </c>
      <c r="K8" s="12">
        <v>1</v>
      </c>
      <c r="L8" s="9">
        <f t="shared" si="3"/>
        <v>395</v>
      </c>
      <c r="M8" s="18">
        <f t="shared" si="4"/>
        <v>395</v>
      </c>
      <c r="N8" s="19">
        <f t="shared" si="0"/>
        <v>2049</v>
      </c>
      <c r="O8" s="20"/>
      <c r="P8" s="13"/>
      <c r="Q8" s="13"/>
    </row>
    <row r="9" s="1" customFormat="1" ht="17.5" spans="1:17">
      <c r="A9" s="9">
        <v>6</v>
      </c>
      <c r="B9" s="10"/>
      <c r="C9" s="9"/>
      <c r="D9" s="11"/>
      <c r="E9" s="11"/>
      <c r="F9" s="12">
        <v>6</v>
      </c>
      <c r="G9" s="9">
        <f t="shared" si="1"/>
        <v>0</v>
      </c>
      <c r="H9" s="9">
        <f t="shared" si="2"/>
        <v>0</v>
      </c>
      <c r="I9" s="11"/>
      <c r="J9" s="11"/>
      <c r="K9" s="12">
        <v>1</v>
      </c>
      <c r="L9" s="9">
        <f t="shared" si="3"/>
        <v>0</v>
      </c>
      <c r="M9" s="18">
        <f t="shared" si="4"/>
        <v>0</v>
      </c>
      <c r="N9" s="19">
        <f t="shared" si="0"/>
        <v>0</v>
      </c>
      <c r="O9" s="20"/>
      <c r="P9" s="13"/>
      <c r="Q9" s="13"/>
    </row>
    <row r="10" s="1" customFormat="1" ht="17.5" spans="1:17">
      <c r="A10" s="9">
        <v>7</v>
      </c>
      <c r="B10" s="10"/>
      <c r="C10" s="9"/>
      <c r="D10" s="11"/>
      <c r="E10" s="11"/>
      <c r="F10" s="12">
        <v>6</v>
      </c>
      <c r="G10" s="9">
        <f t="shared" si="1"/>
        <v>0</v>
      </c>
      <c r="H10" s="9">
        <f t="shared" si="2"/>
        <v>0</v>
      </c>
      <c r="I10" s="11"/>
      <c r="J10" s="11"/>
      <c r="K10" s="12">
        <v>1</v>
      </c>
      <c r="L10" s="9">
        <f t="shared" si="3"/>
        <v>0</v>
      </c>
      <c r="M10" s="18">
        <f t="shared" si="4"/>
        <v>0</v>
      </c>
      <c r="N10" s="19">
        <f t="shared" si="0"/>
        <v>0</v>
      </c>
      <c r="O10" s="20"/>
      <c r="P10" s="13"/>
      <c r="Q10" s="13"/>
    </row>
    <row r="11" s="1" customFormat="1" ht="17.5" spans="1:17">
      <c r="A11" s="9">
        <v>8</v>
      </c>
      <c r="B11" s="10"/>
      <c r="C11" s="9"/>
      <c r="D11" s="11"/>
      <c r="E11" s="11"/>
      <c r="F11" s="12">
        <v>6</v>
      </c>
      <c r="G11" s="9">
        <f t="shared" si="1"/>
        <v>0</v>
      </c>
      <c r="H11" s="9">
        <f t="shared" si="2"/>
        <v>0</v>
      </c>
      <c r="I11" s="11"/>
      <c r="J11" s="11"/>
      <c r="K11" s="12">
        <v>1</v>
      </c>
      <c r="L11" s="9">
        <f t="shared" si="3"/>
        <v>0</v>
      </c>
      <c r="M11" s="18">
        <f t="shared" si="4"/>
        <v>0</v>
      </c>
      <c r="N11" s="19">
        <f t="shared" si="0"/>
        <v>0</v>
      </c>
      <c r="O11" s="13"/>
      <c r="P11" s="13"/>
      <c r="Q11" s="13"/>
    </row>
    <row r="12" s="1" customFormat="1" ht="17.5" spans="1:17">
      <c r="A12" s="9">
        <v>9</v>
      </c>
      <c r="B12" s="10"/>
      <c r="C12" s="9"/>
      <c r="D12" s="11"/>
      <c r="E12" s="11"/>
      <c r="F12" s="12">
        <v>6</v>
      </c>
      <c r="G12" s="9">
        <f t="shared" si="1"/>
        <v>0</v>
      </c>
      <c r="H12" s="9">
        <f t="shared" si="2"/>
        <v>0</v>
      </c>
      <c r="I12" s="11"/>
      <c r="J12" s="11"/>
      <c r="K12" s="12">
        <v>1</v>
      </c>
      <c r="L12" s="9">
        <f t="shared" si="3"/>
        <v>0</v>
      </c>
      <c r="M12" s="18">
        <f t="shared" si="4"/>
        <v>0</v>
      </c>
      <c r="N12" s="19">
        <f t="shared" si="0"/>
        <v>0</v>
      </c>
      <c r="O12" s="13"/>
      <c r="P12" s="13"/>
      <c r="Q12" s="13"/>
    </row>
    <row r="13" s="1" customFormat="1" ht="17.5" spans="1:17">
      <c r="A13" s="9">
        <v>10</v>
      </c>
      <c r="B13" s="10"/>
      <c r="C13" s="9"/>
      <c r="D13" s="11"/>
      <c r="E13" s="11"/>
      <c r="F13" s="12">
        <v>6</v>
      </c>
      <c r="G13" s="9">
        <f t="shared" si="1"/>
        <v>0</v>
      </c>
      <c r="H13" s="9">
        <f t="shared" si="2"/>
        <v>0</v>
      </c>
      <c r="I13" s="11"/>
      <c r="J13" s="11"/>
      <c r="K13" s="12">
        <v>1</v>
      </c>
      <c r="L13" s="9">
        <f t="shared" si="3"/>
        <v>0</v>
      </c>
      <c r="M13" s="18">
        <f t="shared" si="4"/>
        <v>0</v>
      </c>
      <c r="N13" s="19">
        <f t="shared" si="0"/>
        <v>0</v>
      </c>
      <c r="O13" s="13"/>
      <c r="P13" s="13"/>
      <c r="Q13" s="13"/>
    </row>
    <row r="14" s="1" customFormat="1" ht="17.5" spans="1:17">
      <c r="A14" s="9">
        <v>11</v>
      </c>
      <c r="B14" s="10"/>
      <c r="C14" s="9"/>
      <c r="D14" s="11"/>
      <c r="E14" s="11"/>
      <c r="F14" s="12">
        <v>6</v>
      </c>
      <c r="G14" s="9">
        <f t="shared" si="1"/>
        <v>0</v>
      </c>
      <c r="H14" s="9">
        <f t="shared" si="2"/>
        <v>0</v>
      </c>
      <c r="I14" s="11"/>
      <c r="J14" s="11"/>
      <c r="K14" s="12">
        <v>1</v>
      </c>
      <c r="L14" s="9">
        <f t="shared" si="3"/>
        <v>0</v>
      </c>
      <c r="M14" s="18">
        <f t="shared" si="4"/>
        <v>0</v>
      </c>
      <c r="N14" s="19">
        <f t="shared" si="0"/>
        <v>0</v>
      </c>
      <c r="O14" s="21"/>
      <c r="P14" s="13"/>
      <c r="Q14" s="13"/>
    </row>
    <row r="15" s="1" customFormat="1" ht="17.5" spans="1:17">
      <c r="A15" s="12"/>
      <c r="B15" s="10"/>
      <c r="C15" s="9"/>
      <c r="D15" s="11"/>
      <c r="E15" s="11"/>
      <c r="F15" s="12">
        <v>6</v>
      </c>
      <c r="G15" s="9">
        <f t="shared" si="1"/>
        <v>0</v>
      </c>
      <c r="H15" s="9">
        <f t="shared" si="2"/>
        <v>0</v>
      </c>
      <c r="I15" s="11"/>
      <c r="J15" s="11"/>
      <c r="K15" s="12">
        <v>1</v>
      </c>
      <c r="L15" s="9">
        <f t="shared" si="3"/>
        <v>0</v>
      </c>
      <c r="M15" s="18">
        <f t="shared" si="4"/>
        <v>0</v>
      </c>
      <c r="N15" s="19">
        <f t="shared" si="0"/>
        <v>0</v>
      </c>
      <c r="O15" s="21"/>
      <c r="P15" s="13"/>
      <c r="Q15" s="13"/>
    </row>
    <row r="16" s="1" customForma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13"/>
      <c r="Q16" s="13"/>
    </row>
    <row r="17" s="1" customForma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  <c r="P17" s="13"/>
      <c r="Q17" s="13"/>
    </row>
    <row r="18" s="1" customFormat="1" spans="1:17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3"/>
      <c r="Q18" s="13"/>
    </row>
    <row r="19" s="1" customFormat="1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3"/>
      <c r="Q19" s="13"/>
    </row>
    <row r="20" s="1" customFormat="1" spans="1:17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3"/>
      <c r="Q20" s="13"/>
    </row>
    <row r="21" s="1" customFormat="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P21" s="13"/>
      <c r="Q21" s="13"/>
    </row>
    <row r="22" s="1" customFormat="1" spans="1:14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</sheetData>
  <mergeCells count="10">
    <mergeCell ref="A1:Q1"/>
    <mergeCell ref="D2:H2"/>
    <mergeCell ref="I2:M2"/>
    <mergeCell ref="A2:A3"/>
    <mergeCell ref="B2:B3"/>
    <mergeCell ref="C2:C3"/>
    <mergeCell ref="N2:N3"/>
    <mergeCell ref="O2:O3"/>
    <mergeCell ref="P2:P3"/>
    <mergeCell ref="Q2:Q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zoomScale="85" zoomScaleNormal="85" workbookViewId="0">
      <selection activeCell="G19" sqref="G19"/>
    </sheetView>
  </sheetViews>
  <sheetFormatPr defaultColWidth="8.72727272727273" defaultRowHeight="14"/>
  <cols>
    <col min="1" max="1" width="5.36363636363636" style="1" customWidth="1"/>
    <col min="2" max="2" width="13.5454545454545" style="1" customWidth="1"/>
    <col min="3" max="3" width="11.7272727272727" style="1" customWidth="1"/>
    <col min="4" max="5" width="10.3636363636364" style="1" customWidth="1"/>
    <col min="6" max="8" width="8.72727272727273" style="1"/>
    <col min="9" max="10" width="11.4545454545455" style="1" customWidth="1"/>
    <col min="11" max="12" width="8.72727272727273" style="1"/>
    <col min="13" max="14" width="11.7272727272727" style="1" customWidth="1"/>
    <col min="15" max="15" width="14.4545454545455" style="1" customWidth="1"/>
    <col min="16" max="16384" width="8.72727272727273" style="1"/>
  </cols>
  <sheetData>
    <row r="1" s="1" customFormat="1" ht="47" customHeight="1" spans="1:15">
      <c r="A1" s="2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1" spans="1:15">
      <c r="A2" s="3" t="s">
        <v>1</v>
      </c>
      <c r="B2" s="3" t="s">
        <v>2</v>
      </c>
      <c r="C2" s="3" t="s">
        <v>3</v>
      </c>
      <c r="D2" s="4" t="s">
        <v>4</v>
      </c>
      <c r="E2" s="5"/>
      <c r="F2" s="5"/>
      <c r="G2" s="5"/>
      <c r="H2" s="5"/>
      <c r="I2" s="4" t="s">
        <v>5</v>
      </c>
      <c r="J2" s="5"/>
      <c r="K2" s="5"/>
      <c r="L2" s="5"/>
      <c r="M2" s="5"/>
      <c r="N2" s="15" t="s">
        <v>6</v>
      </c>
      <c r="O2" s="16" t="s">
        <v>8</v>
      </c>
    </row>
    <row r="3" s="1" customFormat="1" ht="30.5" spans="1:15">
      <c r="A3" s="3"/>
      <c r="B3" s="3"/>
      <c r="C3" s="3"/>
      <c r="D3" s="6" t="s">
        <v>9</v>
      </c>
      <c r="E3" s="6" t="s">
        <v>10</v>
      </c>
      <c r="F3" s="7" t="s">
        <v>11</v>
      </c>
      <c r="G3" s="8" t="s">
        <v>12</v>
      </c>
      <c r="H3" s="7" t="s">
        <v>13</v>
      </c>
      <c r="I3" s="6" t="s">
        <v>9</v>
      </c>
      <c r="J3" s="6" t="s">
        <v>10</v>
      </c>
      <c r="K3" s="7" t="s">
        <v>11</v>
      </c>
      <c r="L3" s="8" t="s">
        <v>12</v>
      </c>
      <c r="M3" s="7" t="s">
        <v>13</v>
      </c>
      <c r="N3" s="17"/>
      <c r="O3" s="16"/>
    </row>
    <row r="4" s="1" customFormat="1" ht="17.5" spans="1:15">
      <c r="A4" s="9">
        <v>1</v>
      </c>
      <c r="B4" s="10">
        <v>45139</v>
      </c>
      <c r="C4" s="9">
        <v>1100</v>
      </c>
      <c r="D4" s="11">
        <v>337</v>
      </c>
      <c r="E4" s="11">
        <v>353</v>
      </c>
      <c r="F4" s="12">
        <v>8</v>
      </c>
      <c r="G4" s="9">
        <f>(E4-D4)</f>
        <v>16</v>
      </c>
      <c r="H4" s="9">
        <f t="shared" ref="H4:H15" si="0">G4*F4</f>
        <v>128</v>
      </c>
      <c r="I4" s="11">
        <v>3201</v>
      </c>
      <c r="J4" s="11">
        <v>3774</v>
      </c>
      <c r="K4" s="12">
        <v>1.35</v>
      </c>
      <c r="L4" s="9">
        <f>(J4-I4)</f>
        <v>573</v>
      </c>
      <c r="M4" s="18">
        <f t="shared" ref="M4:M15" si="1">L4*K4</f>
        <v>773.55</v>
      </c>
      <c r="N4" s="19">
        <f>M4+H4+C4</f>
        <v>2001.55</v>
      </c>
      <c r="O4" s="13"/>
    </row>
    <row r="5" s="1" customFormat="1" ht="17.5" spans="1:15">
      <c r="A5" s="9">
        <v>2</v>
      </c>
      <c r="B5" s="10">
        <v>45170</v>
      </c>
      <c r="C5" s="9">
        <v>1100</v>
      </c>
      <c r="D5" s="11">
        <v>353</v>
      </c>
      <c r="E5" s="11">
        <v>370</v>
      </c>
      <c r="F5" s="12">
        <v>8</v>
      </c>
      <c r="G5" s="9">
        <f t="shared" ref="G5:G15" si="2">(E5-D5)</f>
        <v>17</v>
      </c>
      <c r="H5" s="9">
        <f t="shared" si="0"/>
        <v>136</v>
      </c>
      <c r="I5" s="11">
        <v>3774</v>
      </c>
      <c r="J5" s="11">
        <v>4272</v>
      </c>
      <c r="K5" s="12">
        <v>1.35</v>
      </c>
      <c r="L5" s="9">
        <f t="shared" ref="L5:L15" si="3">(J5-I5)</f>
        <v>498</v>
      </c>
      <c r="M5" s="18">
        <f t="shared" si="1"/>
        <v>672.3</v>
      </c>
      <c r="N5" s="19">
        <f t="shared" ref="N4:N15" si="4">M5+H5+C5</f>
        <v>1908.3</v>
      </c>
      <c r="O5" s="13"/>
    </row>
    <row r="6" s="1" customFormat="1" ht="17.5" spans="1:15">
      <c r="A6" s="9">
        <v>3</v>
      </c>
      <c r="B6" s="10">
        <v>45200</v>
      </c>
      <c r="C6" s="9">
        <v>1100</v>
      </c>
      <c r="D6" s="11">
        <v>370</v>
      </c>
      <c r="E6" s="11">
        <v>385</v>
      </c>
      <c r="F6" s="12">
        <v>8</v>
      </c>
      <c r="G6" s="9">
        <f t="shared" si="2"/>
        <v>15</v>
      </c>
      <c r="H6" s="9">
        <f t="shared" si="0"/>
        <v>120</v>
      </c>
      <c r="I6" s="11">
        <v>4272</v>
      </c>
      <c r="J6" s="11">
        <v>4704</v>
      </c>
      <c r="K6" s="12">
        <v>1.35</v>
      </c>
      <c r="L6" s="9">
        <f t="shared" si="3"/>
        <v>432</v>
      </c>
      <c r="M6" s="18">
        <f t="shared" si="1"/>
        <v>583.2</v>
      </c>
      <c r="N6" s="19">
        <f t="shared" si="4"/>
        <v>1803.2</v>
      </c>
      <c r="O6" s="13"/>
    </row>
    <row r="7" s="1" customFormat="1" ht="17.5" spans="1:15">
      <c r="A7" s="9">
        <v>4</v>
      </c>
      <c r="B7" s="10">
        <v>45231</v>
      </c>
      <c r="C7" s="9">
        <v>1100</v>
      </c>
      <c r="D7" s="11">
        <v>385</v>
      </c>
      <c r="E7" s="11">
        <v>400</v>
      </c>
      <c r="F7" s="12">
        <v>8</v>
      </c>
      <c r="G7" s="9">
        <f t="shared" si="2"/>
        <v>15</v>
      </c>
      <c r="H7" s="9">
        <f t="shared" si="0"/>
        <v>120</v>
      </c>
      <c r="I7" s="11">
        <v>4704</v>
      </c>
      <c r="J7" s="11">
        <v>5152</v>
      </c>
      <c r="K7" s="12">
        <v>1.35</v>
      </c>
      <c r="L7" s="9">
        <f t="shared" si="3"/>
        <v>448</v>
      </c>
      <c r="M7" s="18">
        <f t="shared" si="1"/>
        <v>604.8</v>
      </c>
      <c r="N7" s="19">
        <f t="shared" si="4"/>
        <v>1824.8</v>
      </c>
      <c r="O7" s="13"/>
    </row>
    <row r="8" s="1" customFormat="1" ht="17.5" spans="1:15">
      <c r="A8" s="9">
        <v>5</v>
      </c>
      <c r="B8" s="10">
        <v>45261</v>
      </c>
      <c r="C8" s="9">
        <v>1100</v>
      </c>
      <c r="D8" s="11">
        <v>400</v>
      </c>
      <c r="E8" s="11">
        <v>412</v>
      </c>
      <c r="F8" s="12">
        <v>8</v>
      </c>
      <c r="G8" s="9">
        <f t="shared" si="2"/>
        <v>12</v>
      </c>
      <c r="H8" s="9">
        <f t="shared" si="0"/>
        <v>96</v>
      </c>
      <c r="I8" s="11">
        <v>5152</v>
      </c>
      <c r="J8" s="11">
        <v>5471</v>
      </c>
      <c r="K8" s="12">
        <v>1.35</v>
      </c>
      <c r="L8" s="9">
        <f t="shared" si="3"/>
        <v>319</v>
      </c>
      <c r="M8" s="18">
        <f t="shared" si="1"/>
        <v>430.65</v>
      </c>
      <c r="N8" s="19">
        <f t="shared" si="4"/>
        <v>1626.65</v>
      </c>
      <c r="O8" s="13"/>
    </row>
    <row r="9" s="1" customFormat="1" ht="17.5" spans="1:15">
      <c r="A9" s="9">
        <v>6</v>
      </c>
      <c r="B9" s="10">
        <v>45292</v>
      </c>
      <c r="C9" s="9">
        <v>1100</v>
      </c>
      <c r="D9" s="11">
        <v>412</v>
      </c>
      <c r="E9" s="11">
        <v>427</v>
      </c>
      <c r="F9" s="12">
        <v>8</v>
      </c>
      <c r="G9" s="9">
        <f t="shared" si="2"/>
        <v>15</v>
      </c>
      <c r="H9" s="9">
        <f t="shared" si="0"/>
        <v>120</v>
      </c>
      <c r="I9" s="11">
        <v>5471</v>
      </c>
      <c r="J9" s="11">
        <v>5677</v>
      </c>
      <c r="K9" s="12">
        <v>1.35</v>
      </c>
      <c r="L9" s="9">
        <f t="shared" si="3"/>
        <v>206</v>
      </c>
      <c r="M9" s="18">
        <f t="shared" si="1"/>
        <v>278.1</v>
      </c>
      <c r="N9" s="19">
        <f t="shared" si="4"/>
        <v>1498.1</v>
      </c>
      <c r="O9" s="13"/>
    </row>
    <row r="10" s="1" customFormat="1" ht="17.5" spans="1:15">
      <c r="A10" s="9">
        <v>7</v>
      </c>
      <c r="B10" s="10">
        <v>45323</v>
      </c>
      <c r="C10" s="9">
        <v>1100</v>
      </c>
      <c r="D10" s="11">
        <v>427</v>
      </c>
      <c r="E10" s="11">
        <v>434</v>
      </c>
      <c r="F10" s="12">
        <v>8</v>
      </c>
      <c r="G10" s="9">
        <f t="shared" si="2"/>
        <v>7</v>
      </c>
      <c r="H10" s="9">
        <f t="shared" si="0"/>
        <v>56</v>
      </c>
      <c r="I10" s="11">
        <v>5677</v>
      </c>
      <c r="J10" s="11">
        <v>5877</v>
      </c>
      <c r="K10" s="12">
        <v>1.35</v>
      </c>
      <c r="L10" s="9">
        <f t="shared" si="3"/>
        <v>200</v>
      </c>
      <c r="M10" s="18">
        <f t="shared" si="1"/>
        <v>270</v>
      </c>
      <c r="N10" s="19">
        <f t="shared" si="4"/>
        <v>1426</v>
      </c>
      <c r="O10" s="13"/>
    </row>
    <row r="11" s="1" customFormat="1" ht="17.5" spans="1:15">
      <c r="A11" s="9">
        <v>8</v>
      </c>
      <c r="B11" s="10">
        <v>45352</v>
      </c>
      <c r="C11" s="9">
        <v>1100</v>
      </c>
      <c r="D11" s="11">
        <v>434</v>
      </c>
      <c r="E11" s="11">
        <v>436</v>
      </c>
      <c r="F11" s="12">
        <v>8</v>
      </c>
      <c r="G11" s="9">
        <f t="shared" si="2"/>
        <v>2</v>
      </c>
      <c r="H11" s="9">
        <f t="shared" si="0"/>
        <v>16</v>
      </c>
      <c r="I11" s="11">
        <v>5877</v>
      </c>
      <c r="J11" s="11">
        <v>5992</v>
      </c>
      <c r="K11" s="12">
        <v>1.35</v>
      </c>
      <c r="L11" s="9">
        <f t="shared" si="3"/>
        <v>115</v>
      </c>
      <c r="M11" s="18">
        <f t="shared" si="1"/>
        <v>155.25</v>
      </c>
      <c r="N11" s="19">
        <f t="shared" si="4"/>
        <v>1271.25</v>
      </c>
      <c r="O11" s="13"/>
    </row>
    <row r="12" s="1" customFormat="1" ht="17.5" spans="1:15">
      <c r="A12" s="9">
        <v>9</v>
      </c>
      <c r="B12" s="10">
        <v>45391</v>
      </c>
      <c r="C12" s="9">
        <v>1100</v>
      </c>
      <c r="D12" s="11">
        <v>436</v>
      </c>
      <c r="E12" s="11">
        <v>448</v>
      </c>
      <c r="F12" s="12">
        <v>8</v>
      </c>
      <c r="G12" s="9">
        <f t="shared" si="2"/>
        <v>12</v>
      </c>
      <c r="H12" s="9">
        <f t="shared" si="0"/>
        <v>96</v>
      </c>
      <c r="I12" s="11">
        <v>5992</v>
      </c>
      <c r="J12" s="11">
        <v>6224</v>
      </c>
      <c r="K12" s="12">
        <v>1.35</v>
      </c>
      <c r="L12" s="9">
        <f t="shared" si="3"/>
        <v>232</v>
      </c>
      <c r="M12" s="18">
        <f t="shared" si="1"/>
        <v>313.2</v>
      </c>
      <c r="N12" s="19">
        <f t="shared" si="4"/>
        <v>1509.2</v>
      </c>
      <c r="O12" s="13"/>
    </row>
    <row r="13" s="1" customFormat="1" ht="17.5" spans="1:15">
      <c r="A13" s="9">
        <v>10</v>
      </c>
      <c r="B13" s="13"/>
      <c r="C13" s="9"/>
      <c r="D13" s="11"/>
      <c r="E13" s="11"/>
      <c r="F13" s="12">
        <v>8</v>
      </c>
      <c r="G13" s="9">
        <f t="shared" si="2"/>
        <v>0</v>
      </c>
      <c r="H13" s="9">
        <f t="shared" si="0"/>
        <v>0</v>
      </c>
      <c r="I13" s="11"/>
      <c r="J13" s="11"/>
      <c r="K13" s="12">
        <v>1.35</v>
      </c>
      <c r="L13" s="9">
        <f t="shared" si="3"/>
        <v>0</v>
      </c>
      <c r="M13" s="18">
        <f t="shared" si="1"/>
        <v>0</v>
      </c>
      <c r="N13" s="19">
        <f t="shared" si="4"/>
        <v>0</v>
      </c>
      <c r="O13" s="13"/>
    </row>
    <row r="14" s="1" customFormat="1" ht="17.5" spans="1:15">
      <c r="A14" s="9">
        <v>11</v>
      </c>
      <c r="B14" s="13"/>
      <c r="C14" s="9"/>
      <c r="D14" s="11"/>
      <c r="E14" s="11"/>
      <c r="F14" s="12">
        <v>8</v>
      </c>
      <c r="G14" s="9">
        <f t="shared" si="2"/>
        <v>0</v>
      </c>
      <c r="H14" s="9">
        <f t="shared" si="0"/>
        <v>0</v>
      </c>
      <c r="I14" s="11"/>
      <c r="J14" s="11"/>
      <c r="K14" s="12">
        <v>1.35</v>
      </c>
      <c r="L14" s="9">
        <f t="shared" si="3"/>
        <v>0</v>
      </c>
      <c r="M14" s="18">
        <f t="shared" si="1"/>
        <v>0</v>
      </c>
      <c r="N14" s="19">
        <f t="shared" si="4"/>
        <v>0</v>
      </c>
      <c r="O14" s="13"/>
    </row>
    <row r="15" s="1" customFormat="1" ht="17.5" spans="1:15">
      <c r="A15" s="12"/>
      <c r="B15" s="13"/>
      <c r="C15" s="9"/>
      <c r="D15" s="11"/>
      <c r="E15" s="11"/>
      <c r="F15" s="12">
        <v>8</v>
      </c>
      <c r="G15" s="9">
        <f t="shared" si="2"/>
        <v>0</v>
      </c>
      <c r="H15" s="9">
        <f t="shared" si="0"/>
        <v>0</v>
      </c>
      <c r="I15" s="11"/>
      <c r="J15" s="11"/>
      <c r="K15" s="12">
        <v>1.35</v>
      </c>
      <c r="L15" s="9">
        <f t="shared" si="3"/>
        <v>0</v>
      </c>
      <c r="M15" s="18">
        <f t="shared" si="1"/>
        <v>0</v>
      </c>
      <c r="N15" s="19">
        <f t="shared" si="4"/>
        <v>0</v>
      </c>
      <c r="O15" s="13"/>
    </row>
    <row r="16" s="1" customFormat="1" spans="1: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</row>
    <row r="17" s="1" customFormat="1" spans="1: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</row>
    <row r="18" s="1" customFormat="1" spans="1: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</row>
    <row r="19" s="1" customFormat="1" spans="1: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</row>
    <row r="20" s="1" customFormat="1" spans="1: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/>
    </row>
    <row r="21" s="1" customFormat="1" spans="1: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s="1" customFormat="1" spans="1:14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</sheetData>
  <mergeCells count="8">
    <mergeCell ref="A1:O1"/>
    <mergeCell ref="D2:H2"/>
    <mergeCell ref="I2:M2"/>
    <mergeCell ref="A2:A3"/>
    <mergeCell ref="B2:B3"/>
    <mergeCell ref="C2:C3"/>
    <mergeCell ref="N2:N3"/>
    <mergeCell ref="O2:O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85" zoomScaleNormal="85" workbookViewId="0">
      <selection activeCell="M8" sqref="M8"/>
    </sheetView>
  </sheetViews>
  <sheetFormatPr defaultColWidth="8.72727272727273" defaultRowHeight="14"/>
  <cols>
    <col min="1" max="1" width="5.36363636363636" style="1" customWidth="1"/>
    <col min="2" max="2" width="13.5454545454545" style="1" customWidth="1"/>
    <col min="3" max="3" width="11.7272727272727" style="1" customWidth="1"/>
    <col min="4" max="5" width="10.3636363636364" style="1" customWidth="1"/>
    <col min="6" max="8" width="8.72727272727273" style="1"/>
    <col min="9" max="10" width="11.4545454545455" style="1" customWidth="1"/>
    <col min="11" max="12" width="8.72727272727273" style="1"/>
    <col min="13" max="14" width="11.7272727272727" style="1" customWidth="1"/>
    <col min="15" max="15" width="10.6363636363636" style="1"/>
    <col min="16" max="16384" width="8.72727272727273" style="1"/>
  </cols>
  <sheetData>
    <row r="1" s="1" customFormat="1" ht="47" customHeight="1" spans="1:15">
      <c r="A1" s="2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1" spans="1:15">
      <c r="A2" s="3" t="s">
        <v>1</v>
      </c>
      <c r="B2" s="3" t="s">
        <v>2</v>
      </c>
      <c r="C2" s="3" t="s">
        <v>3</v>
      </c>
      <c r="D2" s="4" t="s">
        <v>4</v>
      </c>
      <c r="E2" s="5"/>
      <c r="F2" s="5"/>
      <c r="G2" s="5"/>
      <c r="H2" s="5"/>
      <c r="I2" s="4" t="s">
        <v>5</v>
      </c>
      <c r="J2" s="5"/>
      <c r="K2" s="5"/>
      <c r="L2" s="5"/>
      <c r="M2" s="5"/>
      <c r="N2" s="15" t="s">
        <v>6</v>
      </c>
      <c r="O2" s="16" t="s">
        <v>8</v>
      </c>
    </row>
    <row r="3" s="1" customFormat="1" ht="30.5" spans="1:15">
      <c r="A3" s="3"/>
      <c r="B3" s="3"/>
      <c r="C3" s="3"/>
      <c r="D3" s="6" t="s">
        <v>9</v>
      </c>
      <c r="E3" s="6" t="s">
        <v>10</v>
      </c>
      <c r="F3" s="7" t="s">
        <v>11</v>
      </c>
      <c r="G3" s="8" t="s">
        <v>12</v>
      </c>
      <c r="H3" s="7" t="s">
        <v>13</v>
      </c>
      <c r="I3" s="6" t="s">
        <v>9</v>
      </c>
      <c r="J3" s="6" t="s">
        <v>10</v>
      </c>
      <c r="K3" s="7" t="s">
        <v>11</v>
      </c>
      <c r="L3" s="8" t="s">
        <v>12</v>
      </c>
      <c r="M3" s="7" t="s">
        <v>13</v>
      </c>
      <c r="N3" s="17"/>
      <c r="O3" s="16"/>
    </row>
    <row r="4" s="1" customFormat="1" ht="17.5" spans="1:15">
      <c r="A4" s="9">
        <v>1</v>
      </c>
      <c r="B4" s="10">
        <v>45139</v>
      </c>
      <c r="C4" s="9">
        <v>900</v>
      </c>
      <c r="D4" s="11">
        <v>12</v>
      </c>
      <c r="E4" s="11">
        <v>13</v>
      </c>
      <c r="F4" s="12">
        <v>8</v>
      </c>
      <c r="G4" s="9">
        <f>(E4-D4)</f>
        <v>1</v>
      </c>
      <c r="H4" s="9">
        <f>G4*F4</f>
        <v>8</v>
      </c>
      <c r="I4" s="11">
        <v>587</v>
      </c>
      <c r="J4" s="11">
        <v>969</v>
      </c>
      <c r="K4" s="12">
        <v>1.35</v>
      </c>
      <c r="L4" s="9">
        <f>(J4-I4)</f>
        <v>382</v>
      </c>
      <c r="M4" s="18">
        <f>L4*K4</f>
        <v>515.7</v>
      </c>
      <c r="N4" s="19">
        <f>M4+H4+C4</f>
        <v>1423.7</v>
      </c>
      <c r="O4" s="13"/>
    </row>
    <row r="5" s="1" customFormat="1" ht="17.5" spans="1:15">
      <c r="A5" s="9">
        <v>2</v>
      </c>
      <c r="B5" s="10">
        <v>45170</v>
      </c>
      <c r="C5" s="9">
        <v>900</v>
      </c>
      <c r="D5" s="11">
        <v>13</v>
      </c>
      <c r="E5" s="11">
        <v>15</v>
      </c>
      <c r="F5" s="12">
        <v>8</v>
      </c>
      <c r="G5" s="9">
        <f>(E5-D5)</f>
        <v>2</v>
      </c>
      <c r="H5" s="9">
        <f>G5*F5</f>
        <v>16</v>
      </c>
      <c r="I5" s="11">
        <v>969</v>
      </c>
      <c r="J5" s="11">
        <v>1582</v>
      </c>
      <c r="K5" s="12">
        <v>1.35</v>
      </c>
      <c r="L5" s="9">
        <f>(J5-I5)</f>
        <v>613</v>
      </c>
      <c r="M5" s="18">
        <f>L5*K5</f>
        <v>827.55</v>
      </c>
      <c r="N5" s="19">
        <f>M5+H5+C5</f>
        <v>1743.55</v>
      </c>
      <c r="O5" s="13"/>
    </row>
    <row r="6" s="1" customFormat="1" ht="17.5" spans="1:15">
      <c r="A6" s="9">
        <v>3</v>
      </c>
      <c r="B6" s="10">
        <v>45200</v>
      </c>
      <c r="C6" s="9">
        <v>900</v>
      </c>
      <c r="D6" s="11">
        <v>15</v>
      </c>
      <c r="E6" s="11">
        <v>20</v>
      </c>
      <c r="F6" s="12">
        <v>8</v>
      </c>
      <c r="G6" s="9">
        <f>(E6-D6)</f>
        <v>5</v>
      </c>
      <c r="H6" s="9">
        <f>G6*F6</f>
        <v>40</v>
      </c>
      <c r="I6" s="11">
        <v>1582</v>
      </c>
      <c r="J6" s="11">
        <v>2260</v>
      </c>
      <c r="K6" s="12">
        <v>1.35</v>
      </c>
      <c r="L6" s="9">
        <f>(J6-I6)</f>
        <v>678</v>
      </c>
      <c r="M6" s="18">
        <f>L6*K6</f>
        <v>915.3</v>
      </c>
      <c r="N6" s="19">
        <f>M6+H6+C6</f>
        <v>1855.3</v>
      </c>
      <c r="O6" s="13"/>
    </row>
    <row r="7" s="1" customFormat="1" ht="17.5" spans="1:15">
      <c r="A7" s="9">
        <v>4</v>
      </c>
      <c r="B7" s="10">
        <v>45231</v>
      </c>
      <c r="C7" s="9">
        <v>900</v>
      </c>
      <c r="D7" s="11">
        <v>20</v>
      </c>
      <c r="E7" s="11">
        <v>24</v>
      </c>
      <c r="F7" s="12">
        <v>8</v>
      </c>
      <c r="G7" s="9">
        <f>(E7-D7)</f>
        <v>4</v>
      </c>
      <c r="H7" s="9">
        <f>G7*F7</f>
        <v>32</v>
      </c>
      <c r="I7" s="11">
        <v>2260</v>
      </c>
      <c r="J7" s="11">
        <v>2912</v>
      </c>
      <c r="K7" s="12">
        <v>1.35</v>
      </c>
      <c r="L7" s="9">
        <f>(J7-I7)</f>
        <v>652</v>
      </c>
      <c r="M7" s="18">
        <f>L7*K7</f>
        <v>880.2</v>
      </c>
      <c r="N7" s="19">
        <f>M7+H7+C7</f>
        <v>1812.2</v>
      </c>
      <c r="O7" s="13"/>
    </row>
    <row r="8" s="1" customFormat="1" ht="17.5" spans="1:15">
      <c r="A8" s="9">
        <v>5</v>
      </c>
      <c r="B8" s="10">
        <v>45261</v>
      </c>
      <c r="C8" s="9">
        <v>900</v>
      </c>
      <c r="D8" s="11">
        <v>24</v>
      </c>
      <c r="E8" s="11">
        <v>28</v>
      </c>
      <c r="F8" s="12">
        <v>8</v>
      </c>
      <c r="G8" s="9">
        <f>(E8-D8)</f>
        <v>4</v>
      </c>
      <c r="H8" s="9">
        <f>G8*F8</f>
        <v>32</v>
      </c>
      <c r="I8" s="11">
        <v>2912</v>
      </c>
      <c r="J8" s="11">
        <v>3356</v>
      </c>
      <c r="K8" s="12">
        <v>1.35</v>
      </c>
      <c r="L8" s="9">
        <f>(J8-I8)</f>
        <v>444</v>
      </c>
      <c r="M8" s="18">
        <f>L8*K8</f>
        <v>599.4</v>
      </c>
      <c r="N8" s="19">
        <f>M8+H8+C8</f>
        <v>1531.4</v>
      </c>
      <c r="O8" s="13" t="s">
        <v>19</v>
      </c>
    </row>
    <row r="9" s="1" customFormat="1" ht="17.5" spans="1:15">
      <c r="A9" s="9">
        <v>6</v>
      </c>
      <c r="B9" s="10"/>
      <c r="C9" s="9"/>
      <c r="D9" s="11"/>
      <c r="E9" s="11"/>
      <c r="F9" s="12"/>
      <c r="G9" s="9"/>
      <c r="H9" s="9"/>
      <c r="I9" s="11"/>
      <c r="J9" s="11"/>
      <c r="K9" s="12"/>
      <c r="L9" s="9"/>
      <c r="M9" s="18"/>
      <c r="N9" s="19"/>
      <c r="O9" s="13"/>
    </row>
    <row r="10" s="1" customFormat="1" ht="17.5" spans="1:15">
      <c r="A10" s="9">
        <v>7</v>
      </c>
      <c r="B10" s="10"/>
      <c r="C10" s="9"/>
      <c r="D10" s="11"/>
      <c r="E10" s="11"/>
      <c r="F10" s="12"/>
      <c r="G10" s="9"/>
      <c r="H10" s="9"/>
      <c r="I10" s="11"/>
      <c r="J10" s="11"/>
      <c r="K10" s="12"/>
      <c r="L10" s="9"/>
      <c r="M10" s="18"/>
      <c r="N10" s="19"/>
      <c r="O10" s="13"/>
    </row>
    <row r="11" s="1" customFormat="1" ht="17.5" spans="1:15">
      <c r="A11" s="9">
        <v>8</v>
      </c>
      <c r="B11" s="10"/>
      <c r="C11" s="9"/>
      <c r="D11" s="11"/>
      <c r="E11" s="11"/>
      <c r="F11" s="12"/>
      <c r="G11" s="9"/>
      <c r="H11" s="9"/>
      <c r="I11" s="11"/>
      <c r="J11" s="11"/>
      <c r="K11" s="12"/>
      <c r="L11" s="9"/>
      <c r="M11" s="18"/>
      <c r="N11" s="19"/>
      <c r="O11" s="13"/>
    </row>
    <row r="12" s="1" customFormat="1" ht="17.5" spans="1:15">
      <c r="A12" s="9">
        <v>9</v>
      </c>
      <c r="B12" s="10"/>
      <c r="C12" s="9"/>
      <c r="D12" s="11"/>
      <c r="E12" s="11"/>
      <c r="F12" s="12"/>
      <c r="G12" s="9"/>
      <c r="H12" s="9"/>
      <c r="I12" s="11"/>
      <c r="J12" s="11"/>
      <c r="K12" s="12"/>
      <c r="L12" s="9"/>
      <c r="M12" s="18"/>
      <c r="N12" s="19"/>
      <c r="O12" s="13"/>
    </row>
    <row r="13" s="1" customFormat="1" ht="17.5" spans="1:15">
      <c r="A13" s="9">
        <v>10</v>
      </c>
      <c r="B13" s="13"/>
      <c r="C13" s="9"/>
      <c r="D13" s="11"/>
      <c r="E13" s="11"/>
      <c r="F13" s="12"/>
      <c r="G13" s="9"/>
      <c r="H13" s="9"/>
      <c r="I13" s="11"/>
      <c r="J13" s="11"/>
      <c r="K13" s="12"/>
      <c r="L13" s="9"/>
      <c r="M13" s="18"/>
      <c r="N13" s="19"/>
      <c r="O13" s="13"/>
    </row>
    <row r="14" s="1" customFormat="1" ht="17.5" spans="1:15">
      <c r="A14" s="9">
        <v>11</v>
      </c>
      <c r="B14" s="13"/>
      <c r="C14" s="9"/>
      <c r="D14" s="11"/>
      <c r="E14" s="11"/>
      <c r="F14" s="12"/>
      <c r="G14" s="9"/>
      <c r="H14" s="9"/>
      <c r="I14" s="11"/>
      <c r="J14" s="11"/>
      <c r="K14" s="12"/>
      <c r="L14" s="9"/>
      <c r="M14" s="18"/>
      <c r="N14" s="19"/>
      <c r="O14" s="13"/>
    </row>
    <row r="15" s="1" customFormat="1" ht="17.5" spans="1:15">
      <c r="A15" s="12"/>
      <c r="B15" s="13"/>
      <c r="C15" s="9"/>
      <c r="D15" s="11"/>
      <c r="E15" s="11"/>
      <c r="F15" s="12"/>
      <c r="G15" s="9"/>
      <c r="H15" s="9"/>
      <c r="I15" s="11"/>
      <c r="J15" s="11"/>
      <c r="K15" s="12"/>
      <c r="L15" s="9"/>
      <c r="M15" s="18"/>
      <c r="N15" s="19"/>
      <c r="O15" s="13"/>
    </row>
    <row r="16" s="1" customFormat="1" spans="1: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</row>
    <row r="17" s="1" customFormat="1" spans="1: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</row>
    <row r="18" s="1" customFormat="1" spans="1: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</row>
    <row r="19" s="1" customFormat="1" spans="1: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</row>
    <row r="20" s="1" customFormat="1" spans="1: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/>
    </row>
    <row r="21" s="1" customFormat="1" spans="1: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s="1" customFormat="1" spans="1:14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</sheetData>
  <mergeCells count="8">
    <mergeCell ref="A1:O1"/>
    <mergeCell ref="D2:H2"/>
    <mergeCell ref="I2:M2"/>
    <mergeCell ref="A2:A3"/>
    <mergeCell ref="B2:B3"/>
    <mergeCell ref="C2:C3"/>
    <mergeCell ref="N2:N3"/>
    <mergeCell ref="O2:O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3楼</vt:lpstr>
      <vt:lpstr>4楼</vt:lpstr>
      <vt:lpstr>304楼</vt:lpstr>
      <vt:lpstr>305-已退租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IIS_WEBPRINT</dc:creator>
  <cp:lastModifiedBy>WPS_1590671423</cp:lastModifiedBy>
  <dcterms:created xsi:type="dcterms:W3CDTF">2024-02-23T06:46:00Z</dcterms:created>
  <dcterms:modified xsi:type="dcterms:W3CDTF">2024-04-10T09:30:24Z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CA2065A8F8E042FA8B3790DEC275F6A7_11</vt:lpwstr>
  </property>
  <property fmtid="{D5CDD505-2E9C-101B-9397-08002B2CF9AE}" pid="3" name="KSOProductBuildVer">
    <vt:lpwstr>2052-11.1.0.14309</vt:lpwstr>
  </property>
</Properties>
</file>