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3" sheetId="2" r:id="rId1"/>
  </sheets>
  <definedNames>
    <definedName name="_xlnm._FilterDatabase" localSheetId="0" hidden="1">'202403'!$A$6:$P$54</definedName>
    <definedName name="_xlnm.Print_Area" localSheetId="0">'202403'!$A$1:$J$51</definedName>
    <definedName name="_xlnm.Print_Titles" localSheetId="0">'202403'!$6:$6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<sst xmlns="http://schemas.openxmlformats.org/spreadsheetml/2006/main" count="146" uniqueCount="87">
  <si>
    <t>深圳市飞英达自动化设备有限公司</t>
  </si>
  <si>
    <t>3月对账单（2.21-3.20）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</si>
  <si>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：深圳市海纳德自动化设备有限公司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</si>
  <si>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</si>
  <si>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</si>
  <si>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</si>
  <si>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</si>
  <si>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</si>
  <si>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</si>
  <si>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</si>
  <si>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</si>
  <si>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</si>
  <si>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</si>
  <si>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</si>
  <si>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</si>
  <si>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</si>
  <si>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</si>
  <si>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</si>
  <si>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HND240223001</t>
  </si>
  <si>
    <t>门制动器</t>
  </si>
  <si>
    <t>凯诺斯</t>
  </si>
  <si>
    <t>电子冷凝水蒸发器, 宽400mm,115 - 230 V, 1-, 50 Hz/</t>
  </si>
  <si>
    <t>AE 紧装式控制箱 W600H600D350 7035</t>
  </si>
  <si>
    <t>PK 箱 W180H110D90 带灰色盖</t>
  </si>
  <si>
    <t>PK 箱 W254H180D90 带灰色盖</t>
  </si>
  <si>
    <t>SO2889 不锈钢 水平用G FEET</t>
  </si>
  <si>
    <t>AE 紧装式控制箱 W600H1000D250 7035</t>
  </si>
  <si>
    <t>正佳百特</t>
  </si>
  <si>
    <t>AE 紧装式控制箱 W300H400D210 7035</t>
  </si>
  <si>
    <t>HND240124001</t>
  </si>
  <si>
    <t>AE 紧装式控制箱 W600H600D210 7035</t>
  </si>
  <si>
    <t>青岛华美达</t>
  </si>
  <si>
    <t>AE 紧装式控制箱 W1000H1200D300 7035</t>
  </si>
  <si>
    <t>AE 紧装式控制箱 W600H760D210 7035</t>
  </si>
  <si>
    <t>HND240201001</t>
  </si>
  <si>
    <t>TS 机柜 102006 7035</t>
  </si>
  <si>
    <t>正佳佰特</t>
  </si>
  <si>
    <t>TS 底座侧板 每包2个</t>
  </si>
  <si>
    <t>安装板填充板 用于2000mm 镀锌</t>
  </si>
  <si>
    <t>HND240130001</t>
  </si>
  <si>
    <t>SBUC 出风过滤器 外形204mm</t>
  </si>
  <si>
    <t>上海达临</t>
  </si>
  <si>
    <t>HND240219001</t>
  </si>
  <si>
    <t>SK 电磁兼容 出风
过滤器 用于 3243</t>
  </si>
  <si>
    <t>AE 紧装式控制箱 
W1000H760D210 7035</t>
  </si>
  <si>
    <t>PS smart 机柜 
081806 7035 2.5mm 
镀锌安装板 单门</t>
  </si>
  <si>
    <t>SZ  水平铰接翻板 
用于键盘和鼠标</t>
  </si>
  <si>
    <t>HND240227001</t>
  </si>
  <si>
    <t>PS SMART 机柜 082006 7035 2.5mm镀锌安装板</t>
  </si>
  <si>
    <t>侧板 PS SMART SW 2006 7035 橘纹</t>
  </si>
  <si>
    <t>SO 100MM底座 用于  PS4806</t>
  </si>
  <si>
    <t>风扇过滤单元,500m³/h 230V RAL7035</t>
  </si>
  <si>
    <t>SK 输出过滤器 用于SK 3326 7035</t>
  </si>
  <si>
    <t>HND240226001</t>
  </si>
  <si>
    <t>PS SMART 机柜 082006
 7035 2.5mm镀锌安装板</t>
  </si>
  <si>
    <t>成都坤合泰</t>
  </si>
  <si>
    <t>侧板 PS SMART SW 
2006 7035 橘纹</t>
  </si>
  <si>
    <t>HND240311001</t>
  </si>
  <si>
    <t>SV 母线支架  3极800A 带内部螺丝固定孔</t>
  </si>
  <si>
    <t>HND240306001</t>
  </si>
  <si>
    <t>SBUC 户外空调,500W带冷凝水蒸发器</t>
  </si>
  <si>
    <t>AE 紧装式控制箱 W600H380D210 7035</t>
  </si>
  <si>
    <t>EB E-箱 200x400x120 RAL 7035</t>
  </si>
  <si>
    <t>HND240312001</t>
  </si>
  <si>
    <t>倾角转接器+/-45°，用于  120 x 65 mm支托臂的连接，系统  60</t>
  </si>
  <si>
    <t>上海首如</t>
  </si>
  <si>
    <t>CP 不锈钢 箱体耦合件 CP-S</t>
  </si>
  <si>
    <t>并柜顶部盖板</t>
  </si>
  <si>
    <t>正佳佰特，含空运费10元</t>
  </si>
  <si>
    <t>HND240318001</t>
  </si>
  <si>
    <t>SK 出风过滤器 用于 3237</t>
  </si>
  <si>
    <t>卡伯耐特</t>
  </si>
  <si>
    <t>AE 紧装式控制箱 W300H300D210 7035</t>
  </si>
  <si>
    <t>HND240307001</t>
  </si>
  <si>
    <t>KL 接线箱 W300H200D120 RAL7035</t>
  </si>
  <si>
    <t>康瑞德机电</t>
  </si>
  <si>
    <t>3月份应收合计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</si>
  <si>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</si>
  <si>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</si>
  <si>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</si>
  <si>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</si>
  <si>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</si>
  <si>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</si>
  <si>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发票号码</t>
  </si>
  <si>
    <t>发票金额</t>
  </si>
  <si>
    <t>24952000000036396544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</si>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</sst>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_);\(0.00\)"/>
  </numFmts>
  <fonts count="32">
    <font>
      <sz val="10"/>
      <name val="Arial"/>
      <charset val="134"/>
    </font>
    <font>
      <sz val="10"/>
      <color theme="1"/>
      <name val="Arial"/>
      <charset val="134"/>
    </font>
    <font>
      <sz val="10"/>
      <color rgb="FF00B0F0"/>
      <name val="Arial"/>
      <charset val="134"/>
    </font>
    <font>
      <sz val="11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0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176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>
      <alignment vertical="center"/>
    </xf>
    <xf numFmtId="176" fontId="6" fillId="2" borderId="0" xfId="0" applyNumberFormat="1" applyFont="1" applyFill="1" applyAlignment="1">
      <alignment horizontal="left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58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58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left"/>
    </xf>
    <xf numFmtId="0" fontId="3" fillId="2" borderId="0" xfId="0" applyFont="1" applyFill="1" applyAlignment="1"/>
    <xf numFmtId="0" fontId="9" fillId="2" borderId="0" xfId="0" applyFont="1" applyFill="1" applyAlignment="1"/>
    <xf numFmtId="176" fontId="9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8" fontId="0" fillId="2" borderId="0" xfId="0" applyNumberFormat="1" applyFont="1" applyFill="1">
      <alignment vertical="center"/>
    </xf>
    <xf numFmtId="58" fontId="1" fillId="2" borderId="0" xfId="0" applyNumberFormat="1" applyFont="1" applyFill="1">
      <alignment vertical="center"/>
    </xf>
    <xf numFmtId="58" fontId="2" fillId="2" borderId="0" xfId="0" applyNumberFormat="1" applyFont="1" applyFill="1">
      <alignment vertical="center"/>
    </xf>
    <xf numFmtId="0" fontId="8" fillId="2" borderId="2" xfId="0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NumberFormat="1" applyFont="1" applyFill="1" applyBorder="1" applyAlignment="1"/>
    <xf numFmtId="0" fontId="12" fillId="2" borderId="0" xfId="0" applyNumberFormat="1" applyFont="1" applyFill="1" applyBorder="1" applyAlignment="1"/>
    <xf numFmtId="0" fontId="6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2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" name="图片 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" name="图片 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" name="图片 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" name="图片 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" name="图片 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7" name="图片 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" name="图片 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9" name="图片 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0" name="图片 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1" name="图片 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2" name="图片 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3" name="图片 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4" name="图片 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5" name="图片 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6" name="图片 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7" name="图片 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8" name="图片 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9" name="图片 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0" name="图片 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1" name="图片 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2" name="图片 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3" name="图片 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4" name="图片 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5" name="图片 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6" name="图片 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7" name="图片 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8" name="图片 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9" name="图片 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0" name="图片 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1" name="图片 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" name="图片 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" name="图片 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4" name="图片 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5" name="图片 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6" name="图片 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7" name="图片 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8" name="图片 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9" name="图片 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0" name="图片 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1" name="图片 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2" name="图片 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3" name="图片 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4" name="图片 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5" name="图片 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6" name="图片 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7" name="图片 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8" name="图片 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9" name="图片 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0" name="图片 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1" name="图片 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2" name="图片 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3" name="图片 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4" name="图片 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5" name="图片 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6" name="图片 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1" name="图片 3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2" name="图片 3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3" name="图片 3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4" name="图片 3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5" name="图片 3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6" name="图片 3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7" name="图片 3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8" name="图片 3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9" name="图片 3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0" name="图片 3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1" name="图片 3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2" name="图片 3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3" name="图片 3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4" name="图片 3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5" name="图片 3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0" name="图片 5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1" name="图片 6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2" name="图片 6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3" name="图片 6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4" name="图片 6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5" name="图片 6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6" name="图片 6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7" name="图片 6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8" name="图片 6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9" name="图片 6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0" name="图片 6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1" name="图片 6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2" name="图片 6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3" name="图片 6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4" name="图片 6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1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79" name="图片 8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0" name="图片 8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1" name="图片 8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2" name="图片 8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3" name="图片 8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4" name="图片 8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5" name="图片 8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6" name="图片 8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7" name="图片 8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8" name="图片 8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9" name="图片 8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0" name="图片 8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1" name="图片 8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2" name="图片 8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3" name="图片 8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674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4" name="图片 8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5" name="图片 8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6" name="图片 8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7" name="图片 8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8" name="图片 8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9" name="图片 8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0" name="图片 8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1" name="图片 9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2" name="图片 9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3" name="图片 9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4" name="图片 9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5" name="图片 9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6" name="图片 9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7" name="图片 9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8" name="图片 9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3" name="图片 11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4" name="图片 11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5" name="图片 11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6" name="图片 11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7" name="图片 11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8" name="图片 11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9" name="图片 11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0" name="图片 11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1" name="图片 11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2" name="图片 11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3" name="图片 11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4" name="图片 11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5" name="图片 11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6" name="图片 11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7" name="图片 11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2" name="图片 14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3" name="图片 14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4" name="图片 14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5" name="图片 14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6" name="图片 14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7" name="图片 14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8" name="图片 14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9" name="图片 14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0" name="图片 14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1" name="图片 14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2" name="图片 14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3" name="图片 14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4" name="图片 14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5" name="图片 14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6" name="图片 14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1" name="图片 17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2" name="图片 17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3" name="图片 17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4" name="图片 17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5" name="图片 17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6" name="图片 17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7" name="图片 17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8" name="图片 17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9" name="图片 17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0" name="图片 17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1" name="图片 17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2" name="图片 17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3" name="图片 17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4" name="图片 17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5" name="图片 17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46" name="图片 17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47" name="图片 17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48" name="图片 17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49" name="图片 17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0" name="图片 17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1" name="图片 17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2" name="图片 17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3" name="图片 17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4" name="图片 17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5" name="图片 17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6" name="图片 17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7" name="图片 17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8" name="图片 17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59" name="图片 17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1760" name="图片 17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25" name="图片 20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26" name="图片 20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27" name="图片 20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28" name="图片 20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29" name="图片 20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0" name="图片 20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1" name="图片 20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2" name="图片 20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3" name="图片 20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4" name="图片 20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5" name="图片 20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6" name="图片 20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7" name="图片 20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8" name="图片 20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039" name="图片 20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04" name="图片 23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05" name="图片 23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06" name="图片 23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07" name="图片 23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08" name="图片 23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09" name="图片 23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0" name="图片 23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1" name="图片 23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2" name="图片 23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3" name="图片 23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4" name="图片 23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5" name="图片 23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6" name="图片 23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7" name="图片 23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318" name="图片 23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83" name="图片 25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84" name="图片 25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85" name="图片 25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86" name="图片 25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87" name="图片 25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88" name="图片 25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89" name="图片 25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90" name="图片 25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91" name="图片 25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92" name="图片 25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93" name="图片 25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94" name="图片 25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95" name="图片 25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96" name="图片 25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2597" name="图片 25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8" name="图片 25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9" name="图片 25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0" name="图片 25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1" name="图片 26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2" name="图片 26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3" name="图片 26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4" name="图片 26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5" name="图片 26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6" name="图片 26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7" name="图片 26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8" name="图片 26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9" name="图片 26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0" name="图片 26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1" name="图片 26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2" name="图片 26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3" name="图片 26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4" name="图片 26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5" name="图片 26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6" name="图片 26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7" name="图片 26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8" name="图片 26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9" name="图片 26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0" name="图片 26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1" name="图片 26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2" name="图片 26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3" name="图片 26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4" name="图片 26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5" name="图片 26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6" name="图片 26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7" name="图片 2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8" name="图片 2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9" name="图片 2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0" name="图片 2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1" name="图片 2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2" name="图片 2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3" name="图片 2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4" name="图片 2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5" name="图片 2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6" name="图片 26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7" name="图片 26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8" name="图片 26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9" name="图片 26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0" name="图片 26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1" name="图片 26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2" name="图片 26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3" name="图片 26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4" name="图片 2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5" name="图片 2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6" name="图片 2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7" name="图片 2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8" name="图片 2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9" name="图片 2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0" name="图片 2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1" name="图片 2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2" name="图片 2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7" name="图片 29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8" name="图片 29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9" name="图片 29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0" name="图片 29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1" name="图片 29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2" name="图片 29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3" name="图片 29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4" name="图片 29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5" name="图片 29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6" name="图片 29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7" name="图片 29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8" name="图片 29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9" name="图片 29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30" name="图片 29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31" name="图片 29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6" name="图片 31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7" name="图片 31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8" name="图片 31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9" name="图片 31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0" name="图片 31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1" name="图片 32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2" name="图片 32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3" name="图片 32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4" name="图片 32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5" name="图片 32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6" name="图片 32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7" name="图片 32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8" name="图片 32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9" name="图片 32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10" name="图片 32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5" name="图片 34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6" name="图片 34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7" name="图片 34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8" name="图片 34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9" name="图片 34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0" name="图片 34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1" name="图片 34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2" name="图片 34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3" name="图片 34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4" name="图片 34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5" name="图片 34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6" name="图片 34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7" name="图片 34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8" name="图片 34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9" name="图片 34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0" name="图片 34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1" name="图片 34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2" name="图片 34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3" name="图片 34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4" name="图片 34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5" name="图片 34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6" name="图片 34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7" name="图片 34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8" name="图片 34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9" name="图片 34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0" name="图片 34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1" name="图片 35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2" name="图片 35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3" name="图片 35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4" name="图片 35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69" name="图片 37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0" name="图片 37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1" name="图片 37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2" name="图片 37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3" name="图片 37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4" name="图片 37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5" name="图片 37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6" name="图片 37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7" name="图片 37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8" name="图片 37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9" name="图片 37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0" name="图片 37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1" name="图片 37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2" name="图片 37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3" name="图片 37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48" name="图片 40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49" name="图片 40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0" name="图片 40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1" name="图片 40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2" name="图片 40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3" name="图片 40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4" name="图片 40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5" name="图片 40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6" name="图片 40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7" name="图片 40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8" name="图片 40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9" name="图片 40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0" name="图片 40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1" name="图片 40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2" name="图片 40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7" name="图片 43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8" name="图片 43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9" name="图片 43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0" name="图片 43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1" name="图片 43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2" name="图片 43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3" name="图片 43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4" name="图片 43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5" name="图片 43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6" name="图片 43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7" name="图片 43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8" name="图片 43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9" name="图片 43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40" name="图片 43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41" name="图片 43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42" name="图片 43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43" name="图片 43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44" name="图片 43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45" name="图片 43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46" name="图片 43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47" name="图片 43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48" name="图片 43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49" name="图片 43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50" name="图片 43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51" name="图片 43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52" name="图片 43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53" name="图片 43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54" name="图片 43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55" name="图片 43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356" name="图片 43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1" name="图片 46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2" name="图片 46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3" name="图片 46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4" name="图片 46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5" name="图片 46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6" name="图片 46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7" name="图片 4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8" name="图片 4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29" name="图片 4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30" name="图片 4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31" name="图片 4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32" name="图片 4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33" name="图片 4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34" name="图片 4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635" name="图片 4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0" name="图片 48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1" name="图片 49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2" name="图片 49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3" name="图片 49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4" name="图片 49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5" name="图片 49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6" name="图片 49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7" name="图片 49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8" name="图片 49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09" name="图片 49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10" name="图片 49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11" name="图片 49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12" name="图片 49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13" name="图片 49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4914" name="图片 49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4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4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5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79" name="图片 51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0" name="图片 51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1" name="图片 51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2" name="图片 51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3" name="图片 51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4" name="图片 51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5" name="图片 51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6" name="图片 51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7" name="图片 51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8" name="图片 51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89" name="图片 51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90" name="图片 51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91" name="图片 51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92" name="图片 51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5193" name="图片 51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4" name="图片 51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5" name="图片 51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6" name="图片 51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7" name="图片 51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8" name="图片 51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9" name="图片 51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0" name="图片 51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1" name="图片 52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2" name="图片 52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3" name="图片 52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4" name="图片 52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5" name="图片 52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6" name="图片 52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7" name="图片 52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8" name="图片 52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9" name="图片 52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0" name="图片 52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1" name="图片 52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2" name="图片 52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3" name="图片 52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4" name="图片 52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5" name="图片 52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6" name="图片 52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7" name="图片 52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8" name="图片 52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9" name="图片 52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0" name="图片 52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1" name="图片 52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2" name="图片 52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3" name="图片 5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4" name="图片 5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5" name="图片 5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6" name="图片 5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7" name="图片 5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8" name="图片 5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9" name="图片 5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0" name="图片 5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1" name="图片 5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2" name="图片 52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3" name="图片 52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4" name="图片 52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5" name="图片 52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6" name="图片 52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7" name="图片 52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8" name="图片 52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9" name="图片 52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0" name="图片 5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1" name="图片 5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2" name="图片 5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3" name="图片 5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4" name="图片 5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5" name="图片 5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6" name="图片 5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7" name="图片 5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8" name="图片 5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3" name="图片 55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4" name="图片 55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5" name="图片 55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6" name="图片 55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7" name="图片 55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8" name="图片 55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9" name="图片 5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0" name="图片 5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1" name="图片 5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2" name="图片 5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3" name="图片 5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4" name="图片 5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5" name="图片 5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6" name="图片 5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7" name="图片 5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2" name="图片 57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3" name="图片 57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4" name="图片 57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5" name="图片 57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6" name="图片 5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7" name="图片 5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8" name="图片 5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9" name="图片 5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0" name="图片 5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1" name="图片 5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2" name="图片 5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3" name="图片 5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4" name="图片 5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5" name="图片 58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6" name="图片 58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1" name="图片 60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2" name="图片 60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3" name="图片 60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4" name="图片 60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5" name="图片 6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6" name="图片 6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7" name="图片 6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8" name="图片 6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9" name="图片 6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0" name="图片 6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1" name="图片 6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2" name="图片 6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3" name="图片 6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4" name="图片 60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5" name="图片 60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6" name="图片 60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7" name="图片 60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8" name="图片 60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9" name="图片 60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0" name="图片 60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1" name="图片 60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2" name="图片 60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3" name="图片 60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4" name="图片 60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5" name="图片 60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6" name="图片 60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7" name="图片 60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8" name="图片 60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9" name="图片 60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100" name="图片 60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5" name="图片 63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6" name="图片 63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7" name="图片 63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8" name="图片 63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9" name="图片 63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0" name="图片 63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1" name="图片 63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2" name="图片 63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3" name="图片 63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4" name="图片 63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5" name="图片 63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6" name="图片 63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7" name="图片 63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8" name="图片 63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9" name="图片 63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4" name="图片 6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5" name="图片 6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6" name="图片 6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7" name="图片 6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8" name="图片 6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9" name="图片 6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0" name="图片 6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1" name="图片 6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2" name="图片 6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3" name="图片 66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4" name="图片 66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5" name="图片 66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6" name="图片 66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7" name="图片 66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8" name="图片 66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3" name="图片 69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4" name="图片 69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5" name="图片 69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6" name="图片 69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7" name="图片 69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8" name="图片 69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9" name="图片 69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0" name="图片 69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1" name="图片 69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2" name="图片 69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3" name="图片 69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4" name="图片 69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5" name="图片 69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6" name="图片 69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7" name="图片 69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8" name="图片 69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9" name="图片 69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0" name="图片 69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1" name="图片 69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2" name="图片 69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3" name="图片 69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4" name="图片 69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5" name="图片 69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6" name="图片 69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7" name="图片 69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8" name="图片 69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9" name="图片 69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0" name="图片 69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1" name="图片 69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2" name="图片 69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7" name="图片 72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8" name="图片 72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9" name="图片 72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0" name="图片 72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1" name="图片 72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2" name="图片 72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3" name="图片 7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4" name="图片 7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5" name="图片 7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6" name="图片 7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7" name="图片 7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8" name="图片 7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9" name="图片 7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30" name="图片 7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31" name="图片 7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6" name="图片 74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7" name="图片 74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8" name="图片 74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9" name="图片 74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0" name="图片 74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1" name="图片 75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2" name="图片 75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3" name="图片 75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4" name="图片 75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5" name="图片 75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6" name="图片 75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7" name="图片 75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8" name="图片 75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9" name="图片 75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10" name="图片 75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5" name="图片 77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6" name="图片 77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7" name="图片 77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8" name="图片 77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9" name="图片 77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0" name="图片 77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1" name="图片 77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2" name="图片 77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3" name="图片 77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4" name="图片 77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5" name="图片 77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6" name="图片 77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7" name="图片 77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8" name="图片 77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9" name="图片 77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0" name="图片 77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1" name="图片 77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2" name="图片 77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3" name="图片 77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4" name="图片 77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5" name="图片 77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6" name="图片 7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7" name="图片 7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8" name="图片 7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799" name="图片 7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800" name="图片 7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801" name="图片 7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802" name="图片 7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803" name="图片 7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7804" name="图片 7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7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7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69" name="图片 80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0" name="图片 80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1" name="图片 80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2" name="图片 80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3" name="图片 80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4" name="图片 80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5" name="图片 8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6" name="图片 8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7" name="图片 8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8" name="图片 8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79" name="图片 8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80" name="图片 8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81" name="图片 8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82" name="图片 8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083" name="图片 8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48" name="图片 83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49" name="图片 83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0" name="图片 83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1" name="图片 83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2" name="图片 83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3" name="图片 83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4" name="图片 83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5" name="图片 83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6" name="图片 83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7" name="图片 83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8" name="图片 83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59" name="图片 83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60" name="图片 83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61" name="图片 83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362" name="图片 83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324485</xdr:colOff>
      <xdr:row>46</xdr:row>
      <xdr:rowOff>12700</xdr:rowOff>
    </xdr:to>
    <xdr:pic>
      <xdr:nvPicPr>
        <xdr:cNvPr id="8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46</xdr:row>
      <xdr:rowOff>0</xdr:rowOff>
    </xdr:from>
    <xdr:to>
      <xdr:col>6</xdr:col>
      <xdr:colOff>323850</xdr:colOff>
      <xdr:row>46</xdr:row>
      <xdr:rowOff>12700</xdr:rowOff>
    </xdr:to>
    <xdr:pic>
      <xdr:nvPicPr>
        <xdr:cNvPr id="8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115316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27" name="图片 8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28" name="图片 8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29" name="图片 8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0" name="图片 8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1" name="图片 8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2" name="图片 8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3" name="图片 8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4" name="图片 8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5" name="图片 8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6" name="图片 86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7" name="图片 86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8" name="图片 86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39" name="图片 86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40" name="图片 86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10160</xdr:colOff>
      <xdr:row>46</xdr:row>
      <xdr:rowOff>10160</xdr:rowOff>
    </xdr:to>
    <xdr:pic>
      <xdr:nvPicPr>
        <xdr:cNvPr id="8641" name="图片 86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115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2" name="图片 86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3" name="图片 86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4" name="图片 8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5" name="图片 8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6" name="图片 8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7" name="图片 8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8" name="图片 8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9" name="图片 8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0" name="图片 8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1" name="图片 8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2" name="图片 8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3" name="图片 86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4" name="图片 86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5" name="图片 86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6" name="图片 86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7" name="图片 86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8" name="图片 86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9" name="图片 86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0" name="图片 86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1" name="图片 86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2" name="图片 86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3" name="图片 86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4" name="图片 86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5" name="图片 86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6" name="图片 86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7" name="图片 86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8" name="图片 86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9" name="图片 86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0" name="图片 86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1" name="图片 86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2" name="图片 86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3" name="图片 86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4" name="图片 86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5" name="图片 86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6" name="图片 86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7" name="图片 86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8" name="图片 86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9" name="图片 86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0" name="图片 86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1" name="图片 86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2" name="图片 86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3" name="图片 86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4" name="图片 86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5" name="图片 86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6" name="图片 86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7" name="图片 86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8" name="图片 86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9" name="图片 86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0" name="图片 86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1" name="图片 86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2" name="图片 86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3" name="图片 86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4" name="图片 86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5" name="图片 86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6" name="图片 86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1" name="图片 89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2" name="图片 89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3" name="图片 89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4" name="图片 89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5" name="图片 89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6" name="图片 89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7" name="图片 89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8" name="图片 89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9" name="图片 89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0" name="图片 89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1" name="图片 89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2" name="图片 89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3" name="图片 89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4" name="图片 89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5" name="图片 89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0" name="图片 9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1" name="图片 9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2" name="图片 9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3" name="图片 9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4" name="图片 9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5" name="图片 9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6" name="图片 9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7" name="图片 9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8" name="图片 9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9" name="图片 92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0" name="图片 92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1" name="图片 92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2" name="图片 92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3" name="图片 92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4" name="图片 92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19" name="图片 9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0" name="图片 9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1" name="图片 9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2" name="图片 9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3" name="图片 9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4" name="图片 9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5" name="图片 9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6" name="图片 9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7" name="图片 9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8" name="图片 95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9" name="图片 95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0" name="图片 95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1" name="图片 95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2" name="图片 95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3" name="图片 95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4" name="图片 95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5" name="图片 95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6" name="图片 95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7" name="图片 95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8" name="图片 95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9" name="图片 95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0" name="图片 95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1" name="图片 95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2" name="图片 95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3" name="图片 95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4" name="图片 95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5" name="图片 95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6" name="图片 95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7" name="图片 95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8" name="图片 95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3" name="图片 98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4" name="图片 98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5" name="图片 98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6" name="图片 98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7" name="图片 98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8" name="图片 98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9" name="图片 98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0" name="图片 98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1" name="图片 98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2" name="图片 98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3" name="图片 98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4" name="图片 98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5" name="图片 98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6" name="图片 98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7" name="图片 98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2" name="图片 100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3" name="图片 100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4" name="图片 100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5" name="图片 100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6" name="图片 100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7" name="图片 100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8" name="图片 100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9" name="图片 100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0" name="图片 100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1" name="图片 101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2" name="图片 101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3" name="图片 101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4" name="图片 101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5" name="图片 101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6" name="图片 101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1" name="图片 103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2" name="图片 103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3" name="图片 103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4" name="图片 103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5" name="图片 103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6" name="图片 103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7" name="图片 103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8" name="图片 103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9" name="图片 103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0" name="图片 103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1" name="图片 103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2" name="图片 103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3" name="图片 103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4" name="图片 103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5" name="图片 103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6" name="图片 103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7" name="图片 103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8" name="图片 103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9" name="图片 103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0" name="图片 103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1" name="图片 103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2" name="图片 103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3" name="图片 103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4" name="图片 103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5" name="图片 103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6" name="图片 103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7" name="图片 103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8" name="图片 103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9" name="图片 103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400" name="图片 103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5" name="图片 106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6" name="图片 106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7" name="图片 106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8" name="图片 106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9" name="图片 106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0" name="图片 106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1" name="图片 106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2" name="图片 106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3" name="图片 106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4" name="图片 106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5" name="图片 106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6" name="图片 106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7" name="图片 106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8" name="图片 106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9" name="图片 106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4" name="图片 109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5" name="图片 109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6" name="图片 109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7" name="图片 109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8" name="图片 109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9" name="图片 109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0" name="图片 109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1" name="图片 109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2" name="图片 109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3" name="图片 109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4" name="图片 109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5" name="图片 109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6" name="图片 109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7" name="图片 109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8" name="图片 109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3" name="图片 11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4" name="图片 11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5" name="图片 11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6" name="图片 11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7" name="图片 11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8" name="图片 11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9" name="图片 11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0" name="图片 11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1" name="图片 11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2" name="图片 112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3" name="图片 112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4" name="图片 112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5" name="图片 112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6" name="图片 112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7" name="图片 112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8" name="图片 112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9" name="图片 112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0" name="图片 11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1" name="图片 11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2" name="图片 11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3" name="图片 11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4" name="图片 11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5" name="图片 11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6" name="图片 11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7" name="图片 11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8" name="图片 11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9" name="图片 112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0" name="图片 112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1" name="图片 112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2" name="图片 112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7" name="图片 115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8" name="图片 115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9" name="图片 11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0" name="图片 11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1" name="图片 11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2" name="图片 11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3" name="图片 11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4" name="图片 11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5" name="图片 11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6" name="图片 11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7" name="图片 11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8" name="图片 115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9" name="图片 115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30" name="图片 115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31" name="图片 115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6" name="图片 11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7" name="图片 11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8" name="图片 11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9" name="图片 11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0" name="图片 11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1" name="图片 11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2" name="图片 11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3" name="图片 11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4" name="图片 11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5" name="图片 118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6" name="图片 118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7" name="图片 118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8" name="图片 118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9" name="图片 118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10" name="图片 118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5" name="图片 12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6" name="图片 12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7" name="图片 12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8" name="图片 12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9" name="图片 12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0" name="图片 12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1" name="图片 12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2" name="图片 12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3" name="图片 12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4" name="图片 120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5" name="图片 120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6" name="图片 120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7" name="图片 120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8" name="图片 120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9" name="图片 120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0" name="图片 12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1" name="图片 12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2" name="图片 12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3" name="图片 12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4" name="图片 12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5" name="图片 12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6" name="图片 12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7" name="图片 12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8" name="图片 12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9" name="图片 12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0" name="图片 12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1" name="图片 12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2" name="图片 12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3" name="图片 12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4" name="图片 12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5" name="图片 12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6" name="图片 12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7" name="图片 12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8" name="图片 12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9" name="图片 12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0" name="图片 12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1" name="图片 12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2" name="图片 12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3" name="图片 12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4" name="图片 12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5" name="图片 12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6" name="图片 12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7" name="图片 12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8" name="图片 12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9" name="图片 12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0" name="图片 12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1" name="图片 12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2" name="图片 12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3" name="图片 12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4" name="图片 12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5" name="图片 12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6" name="图片 12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7" name="图片 12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8" name="图片 12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9" name="图片 12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0" name="图片 12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1" name="图片 12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2" name="图片 12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3" name="图片 12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4" name="图片 12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5" name="图片 12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6" name="图片 12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7" name="图片 12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8" name="图片 12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9" name="图片 12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0" name="图片 12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1" name="图片 12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2" name="图片 12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3" name="图片 12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4" name="图片 12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09" name="图片 12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0" name="图片 12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1" name="图片 12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2" name="图片 12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3" name="图片 12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4" name="图片 12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5" name="图片 12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6" name="图片 12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7" name="图片 12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8" name="图片 12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9" name="图片 12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0" name="图片 12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1" name="图片 12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2" name="图片 12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3" name="图片 12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88" name="图片 12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89" name="图片 12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0" name="图片 12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1" name="图片 12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2" name="图片 12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3" name="图片 12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4" name="图片 12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5" name="图片 12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6" name="图片 12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7" name="图片 12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8" name="图片 12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9" name="图片 12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0" name="图片 12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1" name="图片 12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2" name="图片 12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7" name="图片 12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8" name="图片 12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9" name="图片 12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0" name="图片 12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1" name="图片 12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2" name="图片 12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3" name="图片 12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4" name="图片 12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5" name="图片 12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6" name="图片 12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7" name="图片 12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8" name="图片 12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9" name="图片 12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0" name="图片 12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1" name="图片 12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2" name="图片 12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3" name="图片 12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4" name="图片 12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5" name="图片 12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6" name="图片 12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7" name="图片 12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8" name="图片 12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9" name="图片 12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0" name="图片 12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1" name="图片 12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2" name="图片 12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3" name="图片 12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4" name="图片 12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5" name="图片 12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6" name="图片 12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1" name="图片 13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2" name="图片 13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3" name="图片 13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4" name="图片 13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5" name="图片 13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6" name="图片 13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7" name="图片 13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8" name="图片 13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9" name="图片 13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0" name="图片 13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1" name="图片 13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2" name="图片 13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3" name="图片 13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4" name="图片 13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5" name="图片 13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0" name="图片 13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1" name="图片 13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2" name="图片 13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3" name="图片 13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4" name="图片 13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5" name="图片 13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6" name="图片 13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7" name="图片 13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8" name="图片 13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9" name="图片 13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0" name="图片 13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1" name="图片 13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2" name="图片 13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3" name="图片 13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4" name="图片 13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19" name="图片 13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0" name="图片 13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1" name="图片 13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2" name="图片 13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3" name="图片 13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4" name="图片 13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5" name="图片 13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6" name="图片 13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7" name="图片 13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8" name="图片 13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9" name="图片 13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0" name="图片 13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1" name="图片 13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2" name="图片 13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3" name="图片 13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4" name="图片 13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5" name="图片 13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6" name="图片 13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7" name="图片 13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8" name="图片 13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9" name="图片 13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0" name="图片 13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1" name="图片 13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2" name="图片 13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3" name="图片 13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4" name="图片 13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5" name="图片 13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6" name="图片 13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7" name="图片 13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8" name="图片 13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3" name="图片 14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4" name="图片 14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5" name="图片 14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6" name="图片 14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7" name="图片 14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8" name="图片 14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9" name="图片 14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0" name="图片 14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1" name="图片 14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2" name="图片 14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3" name="图片 14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4" name="图片 14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5" name="图片 14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6" name="图片 14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7" name="图片 14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2" name="图片 14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3" name="图片 14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4" name="图片 14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5" name="图片 14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6" name="图片 14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7" name="图片 14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8" name="图片 14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9" name="图片 14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0" name="图片 14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1" name="图片 14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2" name="图片 14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3" name="图片 14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4" name="图片 14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5" name="图片 14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6" name="图片 14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1" name="图片 14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2" name="图片 14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3" name="图片 14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4" name="图片 14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5" name="图片 14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6" name="图片 14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7" name="图片 14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8" name="图片 14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9" name="图片 14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0" name="图片 14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1" name="图片 14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2" name="图片 14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3" name="图片 14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4" name="图片 14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5" name="图片 14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6" name="图片 14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7" name="图片 14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8" name="图片 14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9" name="图片 14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0" name="图片 14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1" name="图片 14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2" name="图片 14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3" name="图片 14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4" name="图片 14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5" name="图片 14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6" name="图片 14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7" name="图片 14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8" name="图片 14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9" name="图片 14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700" name="图片 14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5" name="图片 1496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6" name="图片 1496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7" name="图片 14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8" name="图片 14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9" name="图片 14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0" name="图片 14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1" name="图片 14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2" name="图片 14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3" name="图片 14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4" name="图片 14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5" name="图片 14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6" name="图片 14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7" name="图片 14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8" name="图片 14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9" name="图片 14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4" name="图片 15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5" name="图片 15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6" name="图片 15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7" name="图片 15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8" name="图片 15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9" name="图片 15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0" name="图片 15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1" name="图片 15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2" name="图片 15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3" name="图片 15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4" name="图片 15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5" name="图片 15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6" name="图片 15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7" name="图片 15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8" name="图片 15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3" name="图片 15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4" name="图片 15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5" name="图片 15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6" name="图片 15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7" name="图片 15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8" name="图片 15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9" name="图片 15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0" name="图片 15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1" name="图片 15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2" name="图片 15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3" name="图片 15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4" name="图片 15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5" name="图片 15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6" name="图片 15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7" name="图片 15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025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1"/>
  <sheetViews>
    <sheetView tabSelected="1" workbookViewId="0">
      <selection activeCell="F54" sqref="F54"/>
    </sheetView>
  </sheetViews>
  <sheetFormatPr defaultColWidth="10.2857142857143" defaultRowHeight="15" customHeight="1"/>
  <cols>
    <col min="1" max="1" width="6.42857142857143" style="5" customWidth="1"/>
    <col min="2" max="2" width="18.2857142857143" style="3" customWidth="1"/>
    <col min="3" max="3" width="14.2857142857143" style="3" customWidth="1"/>
    <col min="4" max="4" width="27.8571428571429" style="3" customWidth="1"/>
    <col min="5" max="5" width="15" style="3" customWidth="1"/>
    <col min="6" max="6" width="5.28571428571429" style="3" customWidth="1"/>
    <col min="7" max="7" width="9.85714285714286" style="3" customWidth="1"/>
    <col min="8" max="8" width="10.4285714285714" style="3" customWidth="1"/>
    <col min="9" max="9" width="13.1428571428571" style="3" customWidth="1"/>
    <col min="10" max="10" width="25" style="3" customWidth="1"/>
    <col min="11" max="11" width="17.8571428571429" style="3" customWidth="1"/>
    <col min="12" max="14" width="12.8571428571429" style="3"/>
    <col min="15" max="16" width="10.2857142857143" style="3"/>
    <col min="17" max="17" width="10.5714285714286" style="3"/>
    <col min="18" max="18" width="11.7142857142857" style="3"/>
    <col min="19" max="19" width="10.5714285714286" style="3"/>
    <col min="20" max="16384" width="10.2857142857143" style="3"/>
  </cols>
  <sheetData>
    <row r="1" ht="23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3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customHeight="1" spans="1:5">
      <c r="A3" s="10" t="s">
        <v>2</v>
      </c>
      <c r="B3" s="10"/>
      <c r="C3" s="11"/>
      <c r="E3" s="3" t="s">
        <v>3</v>
      </c>
    </row>
    <row r="4" customHeight="1" spans="1:7">
      <c r="A4" s="12" t="s">
        <v>4</v>
      </c>
      <c r="B4" s="13"/>
      <c r="C4" s="13"/>
      <c r="D4" s="13"/>
      <c r="E4" s="14" t="s">
        <v>5</v>
      </c>
      <c r="F4" s="14"/>
      <c r="G4" s="14"/>
    </row>
    <row r="5" customHeight="1" spans="1:7">
      <c r="A5" s="15" t="s">
        <v>6</v>
      </c>
      <c r="B5" s="15"/>
      <c r="C5" s="15"/>
      <c r="E5" s="14" t="s">
        <v>7</v>
      </c>
      <c r="F5" s="14"/>
      <c r="G5" s="14"/>
    </row>
    <row r="6" ht="22" customHeight="1" spans="1:10">
      <c r="A6" s="16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</row>
    <row r="7" s="1" customFormat="1" ht="20" customHeight="1" spans="1:12">
      <c r="A7" s="18">
        <v>1</v>
      </c>
      <c r="B7" s="18" t="s">
        <v>18</v>
      </c>
      <c r="C7" s="19">
        <v>45348</v>
      </c>
      <c r="D7" s="18" t="s">
        <v>19</v>
      </c>
      <c r="E7" s="18">
        <v>4583500</v>
      </c>
      <c r="F7" s="20"/>
      <c r="G7" s="21">
        <v>5</v>
      </c>
      <c r="H7" s="22">
        <f t="shared" ref="H7:H46" si="0">+I7/G7</f>
        <v>90.77</v>
      </c>
      <c r="I7" s="22">
        <v>453.85</v>
      </c>
      <c r="J7" s="18" t="s">
        <v>20</v>
      </c>
      <c r="L7" s="37"/>
    </row>
    <row r="8" s="2" customFormat="1" ht="20" customHeight="1" spans="1:12">
      <c r="A8" s="18">
        <v>2</v>
      </c>
      <c r="B8" s="18" t="s">
        <v>18</v>
      </c>
      <c r="C8" s="19">
        <v>45348</v>
      </c>
      <c r="D8" s="18" t="s">
        <v>21</v>
      </c>
      <c r="E8" s="18">
        <v>3301505</v>
      </c>
      <c r="F8" s="20"/>
      <c r="G8" s="21">
        <v>1</v>
      </c>
      <c r="H8" s="22">
        <f t="shared" si="0"/>
        <v>1856.96</v>
      </c>
      <c r="I8" s="22">
        <v>1856.96</v>
      </c>
      <c r="J8" s="18" t="s">
        <v>20</v>
      </c>
      <c r="L8" s="38"/>
    </row>
    <row r="9" s="1" customFormat="1" ht="20" customHeight="1" spans="1:12">
      <c r="A9" s="18">
        <v>3</v>
      </c>
      <c r="B9" s="18" t="s">
        <v>18</v>
      </c>
      <c r="C9" s="19">
        <v>45348</v>
      </c>
      <c r="D9" s="18" t="s">
        <v>22</v>
      </c>
      <c r="E9" s="18">
        <v>1360500</v>
      </c>
      <c r="F9" s="20"/>
      <c r="G9" s="20">
        <v>2</v>
      </c>
      <c r="H9" s="22">
        <f t="shared" si="0"/>
        <v>868.8909</v>
      </c>
      <c r="I9" s="22">
        <v>1737.7818</v>
      </c>
      <c r="J9" s="18" t="s">
        <v>20</v>
      </c>
      <c r="L9" s="37"/>
    </row>
    <row r="10" s="1" customFormat="1" ht="20" customHeight="1" spans="1:12">
      <c r="A10" s="18">
        <v>4</v>
      </c>
      <c r="B10" s="18" t="s">
        <v>18</v>
      </c>
      <c r="C10" s="19">
        <v>45348</v>
      </c>
      <c r="D10" s="18" t="s">
        <v>23</v>
      </c>
      <c r="E10" s="18">
        <v>9514000</v>
      </c>
      <c r="F10" s="20"/>
      <c r="G10" s="21">
        <v>4</v>
      </c>
      <c r="H10" s="22">
        <f t="shared" si="0"/>
        <v>320.12</v>
      </c>
      <c r="I10" s="22">
        <v>1280.48</v>
      </c>
      <c r="J10" s="18" t="s">
        <v>20</v>
      </c>
      <c r="L10" s="37"/>
    </row>
    <row r="11" s="2" customFormat="1" ht="20" customHeight="1" spans="1:12">
      <c r="A11" s="18">
        <v>5</v>
      </c>
      <c r="B11" s="18" t="s">
        <v>18</v>
      </c>
      <c r="C11" s="19">
        <v>45348</v>
      </c>
      <c r="D11" s="18" t="s">
        <v>24</v>
      </c>
      <c r="E11" s="18">
        <v>9520000</v>
      </c>
      <c r="F11" s="20"/>
      <c r="G11" s="21">
        <v>14</v>
      </c>
      <c r="H11" s="22">
        <f t="shared" si="0"/>
        <v>251.15</v>
      </c>
      <c r="I11" s="22">
        <v>3516.1</v>
      </c>
      <c r="J11" s="18" t="s">
        <v>20</v>
      </c>
      <c r="L11" s="38"/>
    </row>
    <row r="12" s="1" customFormat="1" ht="20" customHeight="1" spans="1:12">
      <c r="A12" s="18">
        <v>6</v>
      </c>
      <c r="B12" s="18" t="s">
        <v>18</v>
      </c>
      <c r="C12" s="19">
        <v>45348</v>
      </c>
      <c r="D12" s="18" t="s">
        <v>25</v>
      </c>
      <c r="E12" s="18">
        <v>2889000</v>
      </c>
      <c r="F12" s="20"/>
      <c r="G12" s="20">
        <v>5</v>
      </c>
      <c r="H12" s="22">
        <f t="shared" si="0"/>
        <v>472.63</v>
      </c>
      <c r="I12" s="22">
        <v>2363.15</v>
      </c>
      <c r="J12" s="18" t="s">
        <v>20</v>
      </c>
      <c r="L12" s="37"/>
    </row>
    <row r="13" s="1" customFormat="1" ht="20" customHeight="1" spans="1:12">
      <c r="A13" s="18">
        <v>7</v>
      </c>
      <c r="B13" s="18" t="s">
        <v>18</v>
      </c>
      <c r="C13" s="19">
        <v>45348</v>
      </c>
      <c r="D13" s="18" t="s">
        <v>26</v>
      </c>
      <c r="E13" s="18">
        <v>1090500</v>
      </c>
      <c r="F13" s="20"/>
      <c r="G13" s="21">
        <v>1</v>
      </c>
      <c r="H13" s="22">
        <f t="shared" si="0"/>
        <v>993.91</v>
      </c>
      <c r="I13" s="22">
        <v>993.91</v>
      </c>
      <c r="J13" s="18" t="s">
        <v>27</v>
      </c>
      <c r="L13" s="37"/>
    </row>
    <row r="14" s="2" customFormat="1" ht="20" customHeight="1" spans="1:12">
      <c r="A14" s="18">
        <v>8</v>
      </c>
      <c r="B14" s="18" t="s">
        <v>18</v>
      </c>
      <c r="C14" s="19">
        <v>45348</v>
      </c>
      <c r="D14" s="18" t="s">
        <v>28</v>
      </c>
      <c r="E14" s="18">
        <v>1034500</v>
      </c>
      <c r="F14" s="20"/>
      <c r="G14" s="21">
        <v>1</v>
      </c>
      <c r="H14" s="22">
        <f t="shared" si="0"/>
        <v>451.8644</v>
      </c>
      <c r="I14" s="22">
        <v>451.8644</v>
      </c>
      <c r="J14" s="18" t="s">
        <v>27</v>
      </c>
      <c r="L14" s="38"/>
    </row>
    <row r="15" s="1" customFormat="1" ht="20" customHeight="1" spans="1:12">
      <c r="A15" s="18">
        <v>9</v>
      </c>
      <c r="B15" s="18" t="s">
        <v>29</v>
      </c>
      <c r="C15" s="19">
        <v>45349</v>
      </c>
      <c r="D15" s="18" t="s">
        <v>30</v>
      </c>
      <c r="E15" s="18">
        <v>1060500</v>
      </c>
      <c r="F15" s="20"/>
      <c r="G15" s="20">
        <v>2</v>
      </c>
      <c r="H15" s="22">
        <f t="shared" si="0"/>
        <v>716.18</v>
      </c>
      <c r="I15" s="22">
        <v>1432.36</v>
      </c>
      <c r="J15" s="18" t="s">
        <v>31</v>
      </c>
      <c r="L15" s="37"/>
    </row>
    <row r="16" s="1" customFormat="1" ht="20" customHeight="1" spans="1:12">
      <c r="A16" s="18">
        <v>10</v>
      </c>
      <c r="B16" s="18" t="s">
        <v>29</v>
      </c>
      <c r="C16" s="19">
        <v>45349</v>
      </c>
      <c r="D16" s="18" t="s">
        <v>32</v>
      </c>
      <c r="E16" s="18">
        <v>1213500</v>
      </c>
      <c r="F16" s="20"/>
      <c r="G16" s="21">
        <v>1</v>
      </c>
      <c r="H16" s="22">
        <f t="shared" si="0"/>
        <v>2083.51</v>
      </c>
      <c r="I16" s="22">
        <v>2083.51</v>
      </c>
      <c r="J16" s="18" t="s">
        <v>31</v>
      </c>
      <c r="L16" s="37"/>
    </row>
    <row r="17" s="2" customFormat="1" ht="20" customHeight="1" spans="1:12">
      <c r="A17" s="18">
        <v>11</v>
      </c>
      <c r="B17" s="18" t="s">
        <v>29</v>
      </c>
      <c r="C17" s="19">
        <v>45356</v>
      </c>
      <c r="D17" s="18" t="s">
        <v>33</v>
      </c>
      <c r="E17" s="18">
        <v>1076500</v>
      </c>
      <c r="F17" s="20"/>
      <c r="G17" s="21">
        <v>1</v>
      </c>
      <c r="H17" s="22">
        <f>+I17/G17</f>
        <v>694.75</v>
      </c>
      <c r="I17" s="22">
        <v>694.75</v>
      </c>
      <c r="J17" s="18" t="s">
        <v>31</v>
      </c>
      <c r="L17" s="38"/>
    </row>
    <row r="18" s="2" customFormat="1" ht="20" customHeight="1" spans="1:12">
      <c r="A18" s="18">
        <v>12</v>
      </c>
      <c r="B18" s="18" t="s">
        <v>34</v>
      </c>
      <c r="C18" s="19">
        <v>45350</v>
      </c>
      <c r="D18" s="18" t="s">
        <v>35</v>
      </c>
      <c r="E18" s="18">
        <v>8006500</v>
      </c>
      <c r="F18" s="20"/>
      <c r="G18" s="21">
        <v>1</v>
      </c>
      <c r="H18" s="22">
        <f>+I18/G18</f>
        <v>4922.33</v>
      </c>
      <c r="I18" s="22">
        <v>4922.33</v>
      </c>
      <c r="J18" s="18" t="s">
        <v>36</v>
      </c>
      <c r="L18" s="38"/>
    </row>
    <row r="19" s="1" customFormat="1" ht="20" customHeight="1" spans="1:12">
      <c r="A19" s="18">
        <v>13</v>
      </c>
      <c r="B19" s="18" t="s">
        <v>34</v>
      </c>
      <c r="C19" s="19">
        <v>45350</v>
      </c>
      <c r="D19" s="18" t="s">
        <v>37</v>
      </c>
      <c r="E19" s="18">
        <v>8602060</v>
      </c>
      <c r="F19" s="20"/>
      <c r="G19" s="20">
        <v>1</v>
      </c>
      <c r="H19" s="22">
        <f>+I19/G19</f>
        <v>185.62</v>
      </c>
      <c r="I19" s="22">
        <v>185.62</v>
      </c>
      <c r="J19" s="18" t="s">
        <v>36</v>
      </c>
      <c r="L19" s="37"/>
    </row>
    <row r="20" s="1" customFormat="1" ht="20" customHeight="1" spans="1:12">
      <c r="A20" s="18">
        <v>14</v>
      </c>
      <c r="B20" s="18" t="s">
        <v>34</v>
      </c>
      <c r="C20" s="19">
        <v>45350</v>
      </c>
      <c r="D20" s="18" t="s">
        <v>38</v>
      </c>
      <c r="E20" s="18">
        <v>4591700</v>
      </c>
      <c r="F20" s="20"/>
      <c r="G20" s="21">
        <v>1</v>
      </c>
      <c r="H20" s="22">
        <f>+I20/G20</f>
        <v>146.36</v>
      </c>
      <c r="I20" s="22">
        <v>146.36</v>
      </c>
      <c r="J20" s="18" t="s">
        <v>36</v>
      </c>
      <c r="L20" s="37"/>
    </row>
    <row r="21" s="1" customFormat="1" ht="20" customHeight="1" spans="1:12">
      <c r="A21" s="18">
        <v>15</v>
      </c>
      <c r="B21" s="18" t="s">
        <v>39</v>
      </c>
      <c r="C21" s="19">
        <v>45356</v>
      </c>
      <c r="D21" s="18" t="s">
        <v>40</v>
      </c>
      <c r="E21" s="18">
        <v>3388101</v>
      </c>
      <c r="F21" s="20"/>
      <c r="G21" s="21">
        <v>6</v>
      </c>
      <c r="H21" s="22">
        <f>+I21/G21</f>
        <v>36.885</v>
      </c>
      <c r="I21" s="22">
        <v>221.31</v>
      </c>
      <c r="J21" s="39" t="s">
        <v>41</v>
      </c>
      <c r="L21" s="37"/>
    </row>
    <row r="22" s="1" customFormat="1" ht="20" customHeight="1" spans="1:12">
      <c r="A22" s="18">
        <v>16</v>
      </c>
      <c r="B22" s="18" t="s">
        <v>42</v>
      </c>
      <c r="C22" s="19">
        <v>45356</v>
      </c>
      <c r="D22" s="18" t="s">
        <v>43</v>
      </c>
      <c r="E22" s="18">
        <v>3243060</v>
      </c>
      <c r="F22" s="20"/>
      <c r="G22" s="20">
        <v>17</v>
      </c>
      <c r="H22" s="22">
        <f>+I22/G22</f>
        <v>721.787058823529</v>
      </c>
      <c r="I22" s="22">
        <v>12270.38</v>
      </c>
      <c r="J22" s="18" t="s">
        <v>41</v>
      </c>
      <c r="L22" s="37"/>
    </row>
    <row r="23" s="2" customFormat="1" ht="20" customHeight="1" spans="1:12">
      <c r="A23" s="18">
        <v>17</v>
      </c>
      <c r="B23" s="18" t="s">
        <v>42</v>
      </c>
      <c r="C23" s="19">
        <v>45356</v>
      </c>
      <c r="D23" s="18" t="s">
        <v>44</v>
      </c>
      <c r="E23" s="18">
        <v>1100500</v>
      </c>
      <c r="F23" s="20"/>
      <c r="G23" s="21">
        <v>1</v>
      </c>
      <c r="H23" s="22">
        <f t="shared" si="0"/>
        <v>1352.35</v>
      </c>
      <c r="I23" s="22">
        <v>1352.35</v>
      </c>
      <c r="J23" s="39" t="s">
        <v>41</v>
      </c>
      <c r="L23" s="38"/>
    </row>
    <row r="24" s="1" customFormat="1" ht="20" customHeight="1" spans="1:12">
      <c r="A24" s="18">
        <v>18</v>
      </c>
      <c r="B24" s="18" t="s">
        <v>42</v>
      </c>
      <c r="C24" s="19">
        <v>45356</v>
      </c>
      <c r="D24" s="18" t="s">
        <v>45</v>
      </c>
      <c r="E24" s="18">
        <v>7187286</v>
      </c>
      <c r="F24" s="20"/>
      <c r="G24" s="21">
        <v>1</v>
      </c>
      <c r="H24" s="22">
        <f t="shared" si="0"/>
        <v>2488.12</v>
      </c>
      <c r="I24" s="22">
        <v>2488.12</v>
      </c>
      <c r="J24" s="39" t="s">
        <v>41</v>
      </c>
      <c r="L24" s="37"/>
    </row>
    <row r="25" s="1" customFormat="1" ht="20" customHeight="1" spans="1:12">
      <c r="A25" s="18">
        <v>19</v>
      </c>
      <c r="B25" s="18" t="s">
        <v>42</v>
      </c>
      <c r="C25" s="19">
        <v>45356</v>
      </c>
      <c r="D25" s="18" t="s">
        <v>46</v>
      </c>
      <c r="E25" s="18">
        <v>2379800</v>
      </c>
      <c r="F25" s="20"/>
      <c r="G25" s="21">
        <v>1</v>
      </c>
      <c r="H25" s="22">
        <f t="shared" si="0"/>
        <v>2543.65</v>
      </c>
      <c r="I25" s="22">
        <v>2543.65</v>
      </c>
      <c r="J25" s="39" t="s">
        <v>41</v>
      </c>
      <c r="L25" s="37"/>
    </row>
    <row r="26" s="1" customFormat="1" ht="20" customHeight="1" spans="1:12">
      <c r="A26" s="18">
        <v>20</v>
      </c>
      <c r="B26" s="18" t="s">
        <v>47</v>
      </c>
      <c r="C26" s="19">
        <v>45357</v>
      </c>
      <c r="D26" s="18" t="s">
        <v>48</v>
      </c>
      <c r="E26" s="18">
        <v>7187806</v>
      </c>
      <c r="F26" s="20"/>
      <c r="G26" s="21">
        <v>4</v>
      </c>
      <c r="H26" s="22">
        <f t="shared" si="0"/>
        <v>2479.65</v>
      </c>
      <c r="I26" s="22">
        <v>9918.6</v>
      </c>
      <c r="J26" s="18" t="s">
        <v>36</v>
      </c>
      <c r="L26" s="37"/>
    </row>
    <row r="27" s="1" customFormat="1" ht="20" customHeight="1" spans="1:12">
      <c r="A27" s="18">
        <v>21</v>
      </c>
      <c r="B27" s="18" t="s">
        <v>47</v>
      </c>
      <c r="C27" s="19">
        <v>45357</v>
      </c>
      <c r="D27" s="18" t="s">
        <v>49</v>
      </c>
      <c r="E27" s="18">
        <v>7187803</v>
      </c>
      <c r="F27" s="20"/>
      <c r="G27" s="20">
        <v>4</v>
      </c>
      <c r="H27" s="22">
        <f t="shared" si="0"/>
        <v>602.56</v>
      </c>
      <c r="I27" s="22">
        <v>2410.24</v>
      </c>
      <c r="J27" s="18" t="s">
        <v>36</v>
      </c>
      <c r="L27" s="37"/>
    </row>
    <row r="28" s="1" customFormat="1" ht="20" customHeight="1" spans="1:12">
      <c r="A28" s="18">
        <v>22</v>
      </c>
      <c r="B28" s="18" t="s">
        <v>47</v>
      </c>
      <c r="C28" s="19">
        <v>45357</v>
      </c>
      <c r="D28" s="18" t="s">
        <v>50</v>
      </c>
      <c r="E28" s="18">
        <v>2833200</v>
      </c>
      <c r="F28" s="20"/>
      <c r="G28" s="21">
        <v>4</v>
      </c>
      <c r="H28" s="22">
        <f t="shared" si="0"/>
        <v>248.12</v>
      </c>
      <c r="I28" s="22">
        <v>992.48</v>
      </c>
      <c r="J28" s="18" t="s">
        <v>36</v>
      </c>
      <c r="L28" s="37"/>
    </row>
    <row r="29" s="1" customFormat="1" ht="20" customHeight="1" spans="1:12">
      <c r="A29" s="18">
        <v>23</v>
      </c>
      <c r="B29" s="18" t="s">
        <v>47</v>
      </c>
      <c r="C29" s="19">
        <v>45357</v>
      </c>
      <c r="D29" s="18" t="s">
        <v>51</v>
      </c>
      <c r="E29" s="18">
        <v>3388500</v>
      </c>
      <c r="F29" s="20"/>
      <c r="G29" s="21">
        <v>4</v>
      </c>
      <c r="H29" s="22">
        <f t="shared" si="0"/>
        <v>290.33</v>
      </c>
      <c r="I29" s="22">
        <v>1161.32</v>
      </c>
      <c r="J29" s="18" t="s">
        <v>36</v>
      </c>
      <c r="L29" s="37"/>
    </row>
    <row r="30" s="2" customFormat="1" ht="20" customHeight="1" spans="1:12">
      <c r="A30" s="18">
        <v>24</v>
      </c>
      <c r="B30" s="18" t="s">
        <v>47</v>
      </c>
      <c r="C30" s="19">
        <v>45357</v>
      </c>
      <c r="D30" s="18" t="s">
        <v>52</v>
      </c>
      <c r="E30" s="18">
        <v>3326207</v>
      </c>
      <c r="F30" s="20"/>
      <c r="G30" s="20">
        <v>4</v>
      </c>
      <c r="H30" s="22">
        <f t="shared" si="0"/>
        <v>108.34</v>
      </c>
      <c r="I30" s="22">
        <v>433.36</v>
      </c>
      <c r="J30" s="18" t="s">
        <v>36</v>
      </c>
      <c r="L30" s="38"/>
    </row>
    <row r="31" s="1" customFormat="1" ht="20" customHeight="1" spans="1:12">
      <c r="A31" s="18">
        <v>25</v>
      </c>
      <c r="B31" s="18" t="s">
        <v>53</v>
      </c>
      <c r="C31" s="19">
        <v>45363</v>
      </c>
      <c r="D31" s="18" t="s">
        <v>54</v>
      </c>
      <c r="E31" s="18">
        <v>7187806</v>
      </c>
      <c r="F31" s="20"/>
      <c r="G31" s="20">
        <v>1</v>
      </c>
      <c r="H31" s="22">
        <f t="shared" si="0"/>
        <v>2479.65</v>
      </c>
      <c r="I31" s="22">
        <v>2479.65</v>
      </c>
      <c r="J31" s="18" t="s">
        <v>55</v>
      </c>
      <c r="L31" s="37"/>
    </row>
    <row r="32" s="1" customFormat="1" ht="20" customHeight="1" spans="1:12">
      <c r="A32" s="18">
        <v>26</v>
      </c>
      <c r="B32" s="18" t="s">
        <v>53</v>
      </c>
      <c r="C32" s="19">
        <v>45363</v>
      </c>
      <c r="D32" s="18" t="s">
        <v>56</v>
      </c>
      <c r="E32" s="18">
        <v>7187803</v>
      </c>
      <c r="F32" s="20"/>
      <c r="G32" s="21">
        <v>1</v>
      </c>
      <c r="H32" s="22">
        <f t="shared" si="0"/>
        <v>602.56</v>
      </c>
      <c r="I32" s="22">
        <v>602.56</v>
      </c>
      <c r="J32" s="18" t="s">
        <v>55</v>
      </c>
      <c r="L32" s="37"/>
    </row>
    <row r="33" s="2" customFormat="1" ht="20" customHeight="1" spans="1:12">
      <c r="A33" s="18">
        <v>27</v>
      </c>
      <c r="B33" s="18" t="s">
        <v>57</v>
      </c>
      <c r="C33" s="19">
        <v>45363</v>
      </c>
      <c r="D33" s="18" t="s">
        <v>58</v>
      </c>
      <c r="E33" s="18">
        <v>9340000</v>
      </c>
      <c r="F33" s="20"/>
      <c r="G33" s="21">
        <v>4</v>
      </c>
      <c r="H33" s="22">
        <f t="shared" si="0"/>
        <v>234.98</v>
      </c>
      <c r="I33" s="22">
        <v>939.92</v>
      </c>
      <c r="J33" s="18" t="s">
        <v>31</v>
      </c>
      <c r="L33" s="38"/>
    </row>
    <row r="34" s="1" customFormat="1" ht="20" customHeight="1" spans="1:12">
      <c r="A34" s="18">
        <v>28</v>
      </c>
      <c r="B34" s="18" t="s">
        <v>59</v>
      </c>
      <c r="C34" s="19">
        <v>45365</v>
      </c>
      <c r="D34" s="18" t="s">
        <v>60</v>
      </c>
      <c r="E34" s="18">
        <v>1194322</v>
      </c>
      <c r="F34" s="20"/>
      <c r="G34" s="21">
        <v>10</v>
      </c>
      <c r="H34" s="22">
        <f t="shared" si="0"/>
        <v>1932.58</v>
      </c>
      <c r="I34" s="22">
        <v>19325.8</v>
      </c>
      <c r="J34" s="39" t="s">
        <v>41</v>
      </c>
      <c r="L34" s="37"/>
    </row>
    <row r="35" s="1" customFormat="1" ht="20" customHeight="1" spans="1:12">
      <c r="A35" s="18">
        <v>29</v>
      </c>
      <c r="B35" s="18" t="s">
        <v>39</v>
      </c>
      <c r="C35" s="19">
        <v>45366</v>
      </c>
      <c r="D35" s="18" t="s">
        <v>61</v>
      </c>
      <c r="E35" s="18">
        <v>1039500</v>
      </c>
      <c r="F35" s="20"/>
      <c r="G35" s="20">
        <v>12</v>
      </c>
      <c r="H35" s="22">
        <f t="shared" si="0"/>
        <v>477.664166666667</v>
      </c>
      <c r="I35" s="22">
        <v>5731.97</v>
      </c>
      <c r="J35" s="18" t="s">
        <v>41</v>
      </c>
      <c r="L35" s="37"/>
    </row>
    <row r="36" s="2" customFormat="1" ht="20" customHeight="1" spans="1:12">
      <c r="A36" s="18">
        <v>30</v>
      </c>
      <c r="B36" s="18" t="s">
        <v>39</v>
      </c>
      <c r="C36" s="19">
        <v>45366</v>
      </c>
      <c r="D36" s="18" t="s">
        <v>61</v>
      </c>
      <c r="E36" s="18">
        <v>1039500</v>
      </c>
      <c r="F36" s="20"/>
      <c r="G36" s="21">
        <v>12</v>
      </c>
      <c r="H36" s="22">
        <f t="shared" si="0"/>
        <v>477.664166666667</v>
      </c>
      <c r="I36" s="22">
        <v>5731.97</v>
      </c>
      <c r="J36" s="18" t="s">
        <v>41</v>
      </c>
      <c r="L36" s="38"/>
    </row>
    <row r="37" s="1" customFormat="1" ht="20" customHeight="1" spans="1:12">
      <c r="A37" s="18">
        <v>31</v>
      </c>
      <c r="B37" s="18" t="s">
        <v>39</v>
      </c>
      <c r="C37" s="19">
        <v>45366</v>
      </c>
      <c r="D37" s="18" t="s">
        <v>30</v>
      </c>
      <c r="E37" s="18">
        <v>1060500</v>
      </c>
      <c r="F37" s="20"/>
      <c r="G37" s="21">
        <v>8</v>
      </c>
      <c r="H37" s="22">
        <f t="shared" si="0"/>
        <v>726.92375</v>
      </c>
      <c r="I37" s="22">
        <v>5815.39</v>
      </c>
      <c r="J37" s="18" t="s">
        <v>41</v>
      </c>
      <c r="L37" s="37"/>
    </row>
    <row r="38" s="1" customFormat="1" ht="20" customHeight="1" spans="1:12">
      <c r="A38" s="18">
        <v>32</v>
      </c>
      <c r="B38" s="18" t="s">
        <v>39</v>
      </c>
      <c r="C38" s="19">
        <v>45366</v>
      </c>
      <c r="D38" s="18" t="s">
        <v>30</v>
      </c>
      <c r="E38" s="18">
        <v>1060500</v>
      </c>
      <c r="F38" s="20"/>
      <c r="G38" s="20">
        <v>8</v>
      </c>
      <c r="H38" s="22">
        <f t="shared" si="0"/>
        <v>726.92375</v>
      </c>
      <c r="I38" s="22">
        <v>5815.39</v>
      </c>
      <c r="J38" s="18" t="s">
        <v>41</v>
      </c>
      <c r="L38" s="37"/>
    </row>
    <row r="39" s="2" customFormat="1" ht="20" customHeight="1" spans="1:12">
      <c r="A39" s="18">
        <v>33</v>
      </c>
      <c r="B39" s="18" t="s">
        <v>39</v>
      </c>
      <c r="C39" s="19">
        <v>45366</v>
      </c>
      <c r="D39" s="18" t="s">
        <v>62</v>
      </c>
      <c r="E39" s="18">
        <v>1550500</v>
      </c>
      <c r="F39" s="20"/>
      <c r="G39" s="21">
        <v>28</v>
      </c>
      <c r="H39" s="22">
        <f t="shared" si="0"/>
        <v>327.031071428571</v>
      </c>
      <c r="I39" s="22">
        <v>9156.87</v>
      </c>
      <c r="J39" s="18" t="s">
        <v>41</v>
      </c>
      <c r="L39" s="38"/>
    </row>
    <row r="40" s="1" customFormat="1" ht="20" customHeight="1" spans="1:12">
      <c r="A40" s="18">
        <v>34</v>
      </c>
      <c r="B40" s="18" t="s">
        <v>63</v>
      </c>
      <c r="C40" s="19">
        <v>45366</v>
      </c>
      <c r="D40" s="18" t="s">
        <v>64</v>
      </c>
      <c r="E40" s="18">
        <v>6206460</v>
      </c>
      <c r="F40" s="20"/>
      <c r="G40" s="20">
        <v>10</v>
      </c>
      <c r="H40" s="22">
        <f t="shared" si="0"/>
        <v>530.45</v>
      </c>
      <c r="I40" s="22">
        <v>5304.5</v>
      </c>
      <c r="J40" s="18" t="s">
        <v>65</v>
      </c>
      <c r="L40" s="37"/>
    </row>
    <row r="41" s="1" customFormat="1" ht="20" customHeight="1" spans="1:12">
      <c r="A41" s="18">
        <v>35</v>
      </c>
      <c r="B41" s="18" t="s">
        <v>63</v>
      </c>
      <c r="C41" s="19">
        <v>45366</v>
      </c>
      <c r="D41" s="18" t="s">
        <v>66</v>
      </c>
      <c r="E41" s="18">
        <v>6664000</v>
      </c>
      <c r="F41" s="20"/>
      <c r="G41" s="21">
        <v>1</v>
      </c>
      <c r="H41" s="22">
        <f t="shared" si="0"/>
        <v>1138.12</v>
      </c>
      <c r="I41" s="22">
        <v>1138.12</v>
      </c>
      <c r="J41" s="18" t="s">
        <v>65</v>
      </c>
      <c r="L41" s="37"/>
    </row>
    <row r="42" s="2" customFormat="1" ht="20" customHeight="1" spans="1:12">
      <c r="A42" s="18">
        <v>36</v>
      </c>
      <c r="B42" s="18" t="s">
        <v>34</v>
      </c>
      <c r="C42" s="19">
        <v>45370</v>
      </c>
      <c r="D42" s="18" t="s">
        <v>67</v>
      </c>
      <c r="E42" s="18">
        <v>8800865</v>
      </c>
      <c r="F42" s="20"/>
      <c r="G42" s="21">
        <v>1</v>
      </c>
      <c r="H42" s="22">
        <f t="shared" si="0"/>
        <v>124.34</v>
      </c>
      <c r="I42" s="22">
        <v>124.34</v>
      </c>
      <c r="J42" s="18" t="s">
        <v>68</v>
      </c>
      <c r="L42" s="38"/>
    </row>
    <row r="43" s="1" customFormat="1" ht="20" customHeight="1" spans="1:12">
      <c r="A43" s="18">
        <v>37</v>
      </c>
      <c r="B43" s="18" t="s">
        <v>69</v>
      </c>
      <c r="C43" s="19">
        <v>45370</v>
      </c>
      <c r="D43" s="18" t="s">
        <v>70</v>
      </c>
      <c r="E43" s="18">
        <v>3237200</v>
      </c>
      <c r="F43" s="20"/>
      <c r="G43" s="21">
        <v>1</v>
      </c>
      <c r="H43" s="22">
        <f t="shared" si="0"/>
        <v>103.11</v>
      </c>
      <c r="I43" s="22">
        <v>103.11</v>
      </c>
      <c r="J43" s="18" t="s">
        <v>71</v>
      </c>
      <c r="L43" s="37"/>
    </row>
    <row r="44" s="1" customFormat="1" ht="20" customHeight="1" spans="1:12">
      <c r="A44" s="18">
        <v>38</v>
      </c>
      <c r="B44" s="18" t="s">
        <v>39</v>
      </c>
      <c r="C44" s="19">
        <v>45371</v>
      </c>
      <c r="D44" s="18" t="s">
        <v>72</v>
      </c>
      <c r="E44" s="18">
        <v>1033500</v>
      </c>
      <c r="F44" s="20"/>
      <c r="G44" s="21">
        <v>2</v>
      </c>
      <c r="H44" s="22">
        <f t="shared" si="0"/>
        <v>328.115</v>
      </c>
      <c r="I44" s="22">
        <v>656.23</v>
      </c>
      <c r="J44" s="18" t="s">
        <v>41</v>
      </c>
      <c r="L44" s="37"/>
    </row>
    <row r="45" s="1" customFormat="1" ht="20" customHeight="1" spans="1:12">
      <c r="A45" s="18">
        <v>39</v>
      </c>
      <c r="B45" s="18" t="s">
        <v>73</v>
      </c>
      <c r="C45" s="19">
        <v>45371</v>
      </c>
      <c r="D45" s="18" t="s">
        <v>74</v>
      </c>
      <c r="E45" s="18">
        <v>1531510</v>
      </c>
      <c r="F45" s="20"/>
      <c r="G45" s="21">
        <v>12</v>
      </c>
      <c r="H45" s="22">
        <f t="shared" si="0"/>
        <v>313.79</v>
      </c>
      <c r="I45" s="22">
        <v>3765.48</v>
      </c>
      <c r="J45" s="18" t="s">
        <v>75</v>
      </c>
      <c r="L45" s="37"/>
    </row>
    <row r="46" s="3" customFormat="1" customHeight="1" spans="1:10">
      <c r="A46" s="23"/>
      <c r="B46" s="24"/>
      <c r="C46" s="25"/>
      <c r="D46" s="26" t="s">
        <v>76</v>
      </c>
      <c r="E46" s="27"/>
      <c r="F46" s="27"/>
      <c r="G46" s="27"/>
      <c r="H46" s="28"/>
      <c r="I46" s="40">
        <f>SUM(I7:I45)</f>
        <v>122602.1362</v>
      </c>
      <c r="J46" s="41"/>
    </row>
    <row r="47" s="4" customFormat="1" customHeight="1" spans="1:9">
      <c r="A47" s="29" t="s">
        <v>77</v>
      </c>
      <c r="B47" s="29"/>
      <c r="C47" s="30"/>
      <c r="D47" s="31" t="s">
        <v>78</v>
      </c>
      <c r="E47" s="30"/>
      <c r="F47" s="30"/>
      <c r="G47" s="31" t="s">
        <v>79</v>
      </c>
      <c r="H47" s="30"/>
      <c r="I47" s="30"/>
    </row>
    <row r="48" s="4" customFormat="1" customHeight="1" spans="1:9">
      <c r="A48" s="29"/>
      <c r="B48" s="29"/>
      <c r="C48" s="30"/>
      <c r="D48" s="31"/>
      <c r="E48" s="30"/>
      <c r="F48" s="30"/>
      <c r="G48" s="31"/>
      <c r="H48" s="30"/>
      <c r="I48" s="30"/>
    </row>
    <row r="49" s="4" customFormat="1" customHeight="1" spans="1:4">
      <c r="A49" s="32" t="s">
        <v>80</v>
      </c>
      <c r="B49" s="32"/>
      <c r="C49" s="32"/>
      <c r="D49" s="32"/>
    </row>
    <row r="50" s="4" customFormat="1" customHeight="1" spans="1:4">
      <c r="A50" s="32" t="s">
        <v>81</v>
      </c>
      <c r="B50" s="32"/>
      <c r="C50" s="32"/>
      <c r="D50" s="32"/>
    </row>
    <row r="51" s="4" customFormat="1" customHeight="1" spans="1:16">
      <c r="A51" s="32" t="s">
        <v>82</v>
      </c>
      <c r="B51" s="32"/>
      <c r="C51" s="32"/>
      <c r="D51" s="32"/>
      <c r="J51" s="42"/>
      <c r="N51" s="43"/>
      <c r="O51" s="43"/>
      <c r="P51" s="43"/>
    </row>
    <row r="52" customHeight="1" spans="10:16">
      <c r="J52" s="14"/>
      <c r="N52" s="44"/>
      <c r="O52" s="44"/>
      <c r="P52" s="44"/>
    </row>
    <row r="53" customHeight="1" spans="1:16">
      <c r="A53" s="33"/>
      <c r="B53" s="34" t="s">
        <v>83</v>
      </c>
      <c r="C53" s="34" t="s">
        <v>84</v>
      </c>
      <c r="I53" s="14"/>
      <c r="J53" s="14"/>
      <c r="N53" s="44"/>
      <c r="O53" s="44"/>
      <c r="P53" s="44"/>
    </row>
    <row r="54" customHeight="1" spans="2:16">
      <c r="B54" s="47" t="s">
        <v>85</v>
      </c>
      <c r="C54" s="35">
        <v>122602.14</v>
      </c>
      <c r="I54" s="14"/>
      <c r="J54" s="14"/>
      <c r="N54" s="44"/>
      <c r="O54" s="44"/>
      <c r="P54" s="44"/>
    </row>
    <row r="55" customHeight="1" spans="2:16">
      <c r="B55" s="35"/>
      <c r="C55" s="35"/>
      <c r="N55" s="44"/>
      <c r="O55" s="44"/>
      <c r="P55" s="44"/>
    </row>
    <row r="56" customHeight="1" spans="2:16">
      <c r="B56" s="35"/>
      <c r="C56" s="35"/>
      <c r="N56" s="44"/>
      <c r="O56" s="44"/>
      <c r="P56" s="44"/>
    </row>
    <row r="57" customHeight="1" spans="2:16">
      <c r="B57" s="35"/>
      <c r="C57" s="35"/>
      <c r="N57" s="44"/>
      <c r="O57" s="44"/>
      <c r="P57" s="44"/>
    </row>
    <row r="58" customHeight="1" spans="2:16">
      <c r="B58" s="35"/>
      <c r="C58" s="35"/>
      <c r="N58" s="44"/>
      <c r="O58" s="44"/>
      <c r="P58" s="44"/>
    </row>
    <row r="59" customHeight="1" spans="2:16">
      <c r="B59" s="35"/>
      <c r="C59" s="35"/>
      <c r="N59" s="44"/>
      <c r="O59" s="44"/>
      <c r="P59" s="44"/>
    </row>
    <row r="60" customHeight="1" spans="2:16">
      <c r="B60" s="35"/>
      <c r="C60" s="35"/>
      <c r="N60" s="44"/>
      <c r="O60" s="44"/>
      <c r="P60" s="44"/>
    </row>
    <row r="61" customHeight="1" spans="2:5">
      <c r="B61" s="35"/>
      <c r="C61" s="35"/>
      <c r="E61" s="14"/>
    </row>
    <row r="62" customHeight="1" spans="2:3">
      <c r="B62" s="35"/>
      <c r="C62" s="35"/>
    </row>
    <row r="63" customHeight="1" spans="2:3">
      <c r="B63" s="35"/>
      <c r="C63" s="35"/>
    </row>
    <row r="64" customHeight="1" spans="2:5">
      <c r="B64" s="35"/>
      <c r="C64" s="35"/>
      <c r="E64" s="36"/>
    </row>
    <row r="65" customHeight="1" spans="2:3">
      <c r="B65" s="35"/>
      <c r="C65" s="35"/>
    </row>
    <row r="66" customHeight="1" spans="2:3">
      <c r="B66" s="35"/>
      <c r="C66" s="35"/>
    </row>
    <row r="67" customHeight="1" spans="2:3">
      <c r="B67" s="35"/>
      <c r="C67" s="35"/>
    </row>
    <row r="68" customHeight="1" spans="2:3">
      <c r="B68" s="35"/>
      <c r="C68" s="35"/>
    </row>
    <row r="69" customHeight="1" spans="2:3">
      <c r="B69" s="45" t="s">
        <v>86</v>
      </c>
      <c r="C69" s="46">
        <f>SUM(C54:C68)</f>
        <v>122602.14</v>
      </c>
    </row>
    <row r="71" customHeight="1" spans="3:3">
      <c r="C71" s="36">
        <f>C69-I46</f>
        <v>0.00380000002041925</v>
      </c>
    </row>
  </sheetData>
  <autoFilter ref="A6:P54">
    <extLst/>
  </autoFilter>
  <sortState ref="A7:J43">
    <sortCondition ref="C7:C43"/>
  </sortState>
  <mergeCells count="9">
    <mergeCell ref="A1:J1"/>
    <mergeCell ref="A2:J2"/>
    <mergeCell ref="A4:D4"/>
    <mergeCell ref="A5:C5"/>
    <mergeCell ref="D46:H46"/>
    <mergeCell ref="A47:B47"/>
    <mergeCell ref="A49:D49"/>
    <mergeCell ref="A50:D50"/>
    <mergeCell ref="A51:D51"/>
  </mergeCells>
  <pageMargins left="0.196527777777778" right="0.0784722222222222" top="0.118055555555556" bottom="0.0784722222222222" header="0.0784722222222222" footer="0.118055555555556"/>
  <pageSetup paperSize="9" scale="5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2024-03-25T06:58:54Z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068DC3DA6C49488C98BF39A74F7B2337</vt:lpwstr>
  </property>
</Properties>
</file>