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年终供应商对账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8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<sst xmlns="http://schemas.openxmlformats.org/spreadsheetml/2006/main" count="80" uniqueCount="50">
  <si>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</si>
  <si>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</si>
  <si>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</si>
  <si>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</si>
  <si>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</si>
  <si>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</si>
  <si>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</si>
  <si>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深圳市福达通网络科技有限公司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</si>
  <si>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</si>
  <si>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</si>
  <si>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</si>
  <si>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</si>
  <si>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</si>
  <si>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</si>
  <si>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</si>
  <si>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</si>
  <si>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</si>
  <si>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</si>
  <si>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</si>
  <si>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</si>
  <si>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</si>
  <si>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</si>
  <si>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</si>
  <si>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2024030812</t>
  </si>
  <si>
    <t>触摸一体机</t>
  </si>
  <si>
    <t>LM-17</t>
  </si>
  <si>
    <t>台</t>
  </si>
  <si>
    <t>FDT20240221-11</t>
  </si>
  <si>
    <t>2024030906</t>
  </si>
  <si>
    <t>2024031101</t>
  </si>
  <si>
    <t>FDT20240229-07</t>
  </si>
  <si>
    <t>2024031209</t>
  </si>
  <si>
    <t>20240231308</t>
  </si>
  <si>
    <t>FDT20240304-01</t>
  </si>
  <si>
    <t>2024022901</t>
  </si>
  <si>
    <t>LM-18.5</t>
  </si>
  <si>
    <t>平田福达通2月账单提前付款：747615*2%=14952元      747615-14952=732663元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</si>
  <si>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</si>
  <si>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</si>
  <si>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</si>
  <si>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</si>
  <si>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</si>
  <si>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</si>
  <si>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</si>
  <si>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2月份账单提前付款返2%实际应付：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</si>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</sst>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8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showGridLines="0" tabSelected="1" workbookViewId="0">
      <selection activeCell="I14" sqref="I14"/>
    </sheetView>
  </sheetViews>
  <sheetFormatPr defaultColWidth="10" defaultRowHeight="16.5" customHeight="1"/>
  <cols>
    <col min="1" max="1" width="10.3083333333333" style="2" customWidth="1"/>
    <col min="2" max="2" width="11.075" style="2" customWidth="1"/>
    <col min="3" max="3" width="4.23333333333333" style="2" customWidth="1"/>
    <col min="4" max="4" width="7.3" style="2" customWidth="1"/>
    <col min="5" max="5" width="7.76666666666667" style="2" customWidth="1"/>
    <col min="6" max="6" width="4.69166666666667" style="2" customWidth="1"/>
    <col min="7" max="7" width="5.23333333333333" style="2" customWidth="1"/>
    <col min="8" max="8" width="6.76666666666667" style="2" customWidth="1"/>
    <col min="9" max="9" width="7.85" style="2" customWidth="1"/>
    <col min="10" max="10" width="8.45833333333333" style="2" customWidth="1"/>
    <col min="11" max="11" width="15.2333333333333" style="2" customWidth="1"/>
    <col min="12" max="12" width="17.2333333333333" style="2" customWidth="1"/>
    <col min="13" max="16384" width="10" style="2"/>
  </cols>
  <sheetData>
    <row r="1" ht="33.7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39"/>
    </row>
    <row r="2" ht="23.25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39"/>
    </row>
    <row r="3" ht="23.25" customHeight="1" spans="1:12">
      <c r="A3" s="7" t="s">
        <v>1</v>
      </c>
      <c r="B3" s="8">
        <v>45359</v>
      </c>
      <c r="C3" s="8" t="s">
        <v>2</v>
      </c>
      <c r="D3" s="9"/>
      <c r="E3" s="8">
        <v>45366</v>
      </c>
      <c r="F3" s="9"/>
      <c r="G3" s="9" t="s">
        <v>3</v>
      </c>
      <c r="H3" s="9"/>
      <c r="I3" s="40"/>
      <c r="J3" s="41"/>
      <c r="K3" s="42"/>
      <c r="L3" s="38"/>
    </row>
    <row r="4" ht="25.5" customHeight="1" spans="1:11">
      <c r="A4" s="10" t="s">
        <v>4</v>
      </c>
      <c r="B4" s="11" t="s">
        <v>5</v>
      </c>
      <c r="C4" s="11"/>
      <c r="D4" s="11"/>
      <c r="E4" s="11"/>
      <c r="F4" s="11"/>
      <c r="G4" s="11" t="s">
        <v>6</v>
      </c>
      <c r="H4" s="11"/>
      <c r="I4" s="11" t="s">
        <v>7</v>
      </c>
      <c r="J4" s="11"/>
      <c r="K4" s="43"/>
    </row>
    <row r="5" s="1" customFormat="1" ht="30" customHeight="1" spans="1:11">
      <c r="A5" s="12" t="s">
        <v>8</v>
      </c>
      <c r="B5" s="13" t="s">
        <v>9</v>
      </c>
      <c r="C5" s="13"/>
      <c r="D5" s="13"/>
      <c r="E5" s="13"/>
      <c r="F5" s="13"/>
      <c r="G5" s="13" t="s">
        <v>8</v>
      </c>
      <c r="H5" s="13"/>
      <c r="I5" s="13" t="s">
        <v>10</v>
      </c>
      <c r="J5" s="13"/>
      <c r="K5" s="44"/>
    </row>
    <row r="6" ht="25.5" customHeight="1" spans="1:11">
      <c r="A6" s="14" t="s">
        <v>11</v>
      </c>
      <c r="B6" s="15" t="s">
        <v>12</v>
      </c>
      <c r="C6" s="15"/>
      <c r="D6" s="15"/>
      <c r="E6" s="15"/>
      <c r="F6" s="15"/>
      <c r="G6" s="15" t="s">
        <v>11</v>
      </c>
      <c r="H6" s="15"/>
      <c r="I6" s="15"/>
      <c r="J6" s="15"/>
      <c r="K6" s="45"/>
    </row>
    <row r="7" ht="26.25" customHeight="1" spans="1:12">
      <c r="A7" s="16" t="s">
        <v>13</v>
      </c>
      <c r="B7" s="17" t="s">
        <v>14</v>
      </c>
      <c r="C7" s="18" t="s">
        <v>15</v>
      </c>
      <c r="D7" s="18"/>
      <c r="E7" s="19" t="s">
        <v>16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21</v>
      </c>
      <c r="K7" s="46" t="s">
        <v>22</v>
      </c>
      <c r="L7" s="38"/>
    </row>
    <row r="8" s="2" customFormat="1" ht="24" customHeight="1" spans="1:12">
      <c r="A8" s="20">
        <v>45359</v>
      </c>
      <c r="B8" s="21" t="s">
        <v>23</v>
      </c>
      <c r="C8" s="18" t="s">
        <v>24</v>
      </c>
      <c r="D8" s="18"/>
      <c r="E8" s="22" t="s">
        <v>25</v>
      </c>
      <c r="F8" s="23" t="s">
        <v>26</v>
      </c>
      <c r="G8" s="23">
        <v>69</v>
      </c>
      <c r="H8" s="24">
        <f t="shared" ref="H8:H15" si="0">I8/1.13</f>
        <v>1592.9203539823</v>
      </c>
      <c r="I8" s="24">
        <v>1800</v>
      </c>
      <c r="J8" s="24">
        <f t="shared" ref="J8:J15" si="1">G8*I8</f>
        <v>124200</v>
      </c>
      <c r="K8" s="47" t="s">
        <v>27</v>
      </c>
      <c r="L8" s="38"/>
    </row>
    <row r="9" s="2" customFormat="1" ht="24" customHeight="1" spans="1:12">
      <c r="A9" s="20">
        <v>45360</v>
      </c>
      <c r="B9" s="21" t="s">
        <v>28</v>
      </c>
      <c r="C9" s="18" t="s">
        <v>24</v>
      </c>
      <c r="D9" s="18"/>
      <c r="E9" s="22" t="s">
        <v>25</v>
      </c>
      <c r="F9" s="23" t="s">
        <v>26</v>
      </c>
      <c r="G9" s="23">
        <v>50</v>
      </c>
      <c r="H9" s="24">
        <f t="shared" si="0"/>
        <v>1592.9203539823</v>
      </c>
      <c r="I9" s="24">
        <v>1800</v>
      </c>
      <c r="J9" s="24">
        <f t="shared" si="1"/>
        <v>90000</v>
      </c>
      <c r="K9" s="47" t="s">
        <v>27</v>
      </c>
      <c r="L9" s="38"/>
    </row>
    <row r="10" s="2" customFormat="1" ht="24" customHeight="1" spans="1:12">
      <c r="A10" s="20">
        <v>45362</v>
      </c>
      <c r="B10" s="21" t="s">
        <v>29</v>
      </c>
      <c r="C10" s="18" t="s">
        <v>24</v>
      </c>
      <c r="D10" s="18"/>
      <c r="E10" s="22" t="s">
        <v>25</v>
      </c>
      <c r="F10" s="23" t="s">
        <v>26</v>
      </c>
      <c r="G10" s="23">
        <v>80</v>
      </c>
      <c r="H10" s="24">
        <f t="shared" si="0"/>
        <v>1592.9203539823</v>
      </c>
      <c r="I10" s="24">
        <v>1800</v>
      </c>
      <c r="J10" s="24">
        <f t="shared" si="1"/>
        <v>144000</v>
      </c>
      <c r="K10" s="47" t="s">
        <v>30</v>
      </c>
      <c r="L10" s="38"/>
    </row>
    <row r="11" s="2" customFormat="1" ht="24" customHeight="1" spans="1:12">
      <c r="A11" s="20">
        <v>45363</v>
      </c>
      <c r="B11" s="21" t="s">
        <v>31</v>
      </c>
      <c r="C11" s="18" t="s">
        <v>24</v>
      </c>
      <c r="D11" s="18"/>
      <c r="E11" s="22" t="s">
        <v>25</v>
      </c>
      <c r="F11" s="23" t="s">
        <v>26</v>
      </c>
      <c r="G11" s="23">
        <v>56</v>
      </c>
      <c r="H11" s="24">
        <f t="shared" si="0"/>
        <v>1592.9203539823</v>
      </c>
      <c r="I11" s="24">
        <v>1800</v>
      </c>
      <c r="J11" s="24">
        <f t="shared" si="1"/>
        <v>100800</v>
      </c>
      <c r="K11" s="47" t="s">
        <v>30</v>
      </c>
      <c r="L11" s="38"/>
    </row>
    <row r="12" s="3" customFormat="1" ht="30.75" customHeight="1" spans="1:12">
      <c r="A12" s="20">
        <v>45364</v>
      </c>
      <c r="B12" s="21" t="s">
        <v>32</v>
      </c>
      <c r="C12" s="18" t="s">
        <v>24</v>
      </c>
      <c r="D12" s="18"/>
      <c r="E12" s="22" t="s">
        <v>25</v>
      </c>
      <c r="F12" s="23" t="s">
        <v>26</v>
      </c>
      <c r="G12" s="23">
        <v>50</v>
      </c>
      <c r="H12" s="24">
        <f t="shared" si="0"/>
        <v>1592.9203539823</v>
      </c>
      <c r="I12" s="24">
        <v>1800</v>
      </c>
      <c r="J12" s="24">
        <f t="shared" si="1"/>
        <v>90000</v>
      </c>
      <c r="K12" s="47" t="s">
        <v>30</v>
      </c>
      <c r="L12" s="48"/>
    </row>
    <row r="13" s="3" customFormat="1" ht="30.75" customHeight="1" spans="1:12">
      <c r="A13" s="20">
        <v>45364</v>
      </c>
      <c r="B13" s="21" t="s">
        <v>32</v>
      </c>
      <c r="C13" s="18" t="s">
        <v>24</v>
      </c>
      <c r="D13" s="18"/>
      <c r="E13" s="22" t="s">
        <v>25</v>
      </c>
      <c r="F13" s="23" t="s">
        <v>26</v>
      </c>
      <c r="G13" s="23">
        <v>100</v>
      </c>
      <c r="H13" s="24">
        <f t="shared" si="0"/>
        <v>1592.9203539823</v>
      </c>
      <c r="I13" s="24">
        <v>1800</v>
      </c>
      <c r="J13" s="24">
        <f t="shared" si="1"/>
        <v>180000</v>
      </c>
      <c r="K13" s="47" t="s">
        <v>33</v>
      </c>
      <c r="L13" s="48"/>
    </row>
    <row r="14" s="3" customFormat="1" ht="30.75" customHeight="1" spans="1:12">
      <c r="A14" s="20">
        <v>45366</v>
      </c>
      <c r="B14" s="21" t="s">
        <v>34</v>
      </c>
      <c r="C14" s="18" t="s">
        <v>24</v>
      </c>
      <c r="D14" s="18"/>
      <c r="E14" s="22" t="s">
        <v>35</v>
      </c>
      <c r="F14" s="23" t="s">
        <v>26</v>
      </c>
      <c r="G14" s="23">
        <v>2</v>
      </c>
      <c r="H14" s="24">
        <f t="shared" si="0"/>
        <v>1592.9203539823</v>
      </c>
      <c r="I14" s="24">
        <v>1800</v>
      </c>
      <c r="J14" s="24">
        <f t="shared" si="1"/>
        <v>3600</v>
      </c>
      <c r="K14" s="47" t="s">
        <v>33</v>
      </c>
      <c r="L14" s="48"/>
    </row>
    <row r="15" s="3" customFormat="1" ht="30.75" customHeight="1" spans="1:12">
      <c r="A15" s="20">
        <v>45366</v>
      </c>
      <c r="B15" s="21" t="s">
        <v>34</v>
      </c>
      <c r="C15" s="18" t="s">
        <v>24</v>
      </c>
      <c r="D15" s="18"/>
      <c r="E15" s="22" t="s">
        <v>25</v>
      </c>
      <c r="F15" s="23" t="s">
        <v>26</v>
      </c>
      <c r="G15" s="23">
        <v>11</v>
      </c>
      <c r="H15" s="24">
        <f t="shared" si="0"/>
        <v>1207.96460176991</v>
      </c>
      <c r="I15" s="24">
        <v>1365</v>
      </c>
      <c r="J15" s="24">
        <f t="shared" si="1"/>
        <v>15015</v>
      </c>
      <c r="K15" s="47" t="s">
        <v>30</v>
      </c>
      <c r="L15" s="48"/>
    </row>
    <row r="16" s="3" customFormat="1" ht="30.75" customHeight="1" spans="1:11">
      <c r="A16" s="25" t="s">
        <v>36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ht="30.75" customHeight="1" spans="1:11">
      <c r="A17" s="26" t="s">
        <v>37</v>
      </c>
      <c r="B17" s="27"/>
      <c r="C17" s="28"/>
      <c r="D17" s="28"/>
      <c r="E17" s="28"/>
      <c r="F17" s="27"/>
      <c r="G17" s="26" t="s">
        <v>38</v>
      </c>
      <c r="H17" s="26"/>
      <c r="I17" s="26"/>
      <c r="J17" s="28">
        <f>SUM(J8:J15)</f>
        <v>747615</v>
      </c>
      <c r="K17" s="49"/>
    </row>
    <row r="18" ht="30.75" customHeight="1" spans="1:11">
      <c r="A18" s="26" t="s">
        <v>39</v>
      </c>
      <c r="B18" s="27"/>
      <c r="C18" s="28">
        <f>J17</f>
        <v>747615</v>
      </c>
      <c r="D18" s="28"/>
      <c r="E18" s="28"/>
      <c r="F18" s="27"/>
      <c r="G18" s="26" t="s">
        <v>40</v>
      </c>
      <c r="H18" s="26"/>
      <c r="I18" s="26"/>
      <c r="J18" s="28"/>
      <c r="K18" s="49"/>
    </row>
    <row r="19" ht="30.75" customHeight="1" spans="1:11">
      <c r="A19" s="26" t="s">
        <v>41</v>
      </c>
      <c r="B19" s="26"/>
      <c r="C19" s="28"/>
      <c r="D19" s="28"/>
      <c r="E19" s="28"/>
      <c r="F19" s="27"/>
      <c r="G19" s="26" t="s">
        <v>42</v>
      </c>
      <c r="H19" s="26"/>
      <c r="I19" s="26"/>
      <c r="J19" s="28">
        <f>J17-J18</f>
        <v>747615</v>
      </c>
      <c r="K19" s="49"/>
    </row>
    <row r="20" ht="30.75" customHeight="1" spans="1:11">
      <c r="A20" s="26" t="s">
        <v>43</v>
      </c>
      <c r="B20" s="26"/>
      <c r="C20" s="28">
        <f>C17+C18-C19</f>
        <v>747615</v>
      </c>
      <c r="D20" s="28"/>
      <c r="E20" s="28"/>
      <c r="F20" s="27"/>
      <c r="G20" s="27"/>
      <c r="H20" s="26"/>
      <c r="I20" s="27"/>
      <c r="J20" s="26"/>
      <c r="K20" s="26"/>
    </row>
    <row r="21" customFormat="1" ht="30.75" customHeight="1" spans="1:12">
      <c r="A21" s="29" t="s">
        <v>44</v>
      </c>
      <c r="B21" s="29"/>
      <c r="C21" s="30">
        <f>C20*0.98</f>
        <v>732662.7</v>
      </c>
      <c r="D21" s="30"/>
      <c r="E21" s="30"/>
      <c r="F21" s="31"/>
      <c r="G21" s="31"/>
      <c r="H21" s="32"/>
      <c r="I21" s="31"/>
      <c r="J21" s="32"/>
      <c r="K21" s="32"/>
      <c r="L21" s="50"/>
    </row>
    <row r="22" s="4" customFormat="1" ht="30.75" customHeight="1" spans="1:12">
      <c r="A22" s="33" t="s">
        <v>45</v>
      </c>
      <c r="B22" s="33"/>
      <c r="C22" s="33" t="s">
        <v>46</v>
      </c>
      <c r="D22" s="33"/>
      <c r="E22" s="33"/>
      <c r="F22" s="34"/>
      <c r="G22" s="33" t="s">
        <v>47</v>
      </c>
      <c r="H22" s="33"/>
      <c r="I22" s="33"/>
      <c r="J22" s="33" t="s">
        <v>48</v>
      </c>
      <c r="K22" s="33"/>
      <c r="L22" s="35"/>
    </row>
    <row r="23" s="4" customFormat="1" ht="30.75" customHeight="1" spans="1:12">
      <c r="A23" s="35" t="s">
        <v>49</v>
      </c>
      <c r="B23" s="35"/>
      <c r="C23" s="36">
        <v>45369</v>
      </c>
      <c r="D23" s="36"/>
      <c r="E23" s="36"/>
      <c r="F23" s="37"/>
      <c r="G23" s="35" t="s">
        <v>49</v>
      </c>
      <c r="H23" s="35"/>
      <c r="I23" s="35"/>
      <c r="J23" s="36">
        <v>45369</v>
      </c>
      <c r="K23" s="51"/>
      <c r="L23" s="35"/>
    </row>
    <row r="24" ht="15.6" spans="1:1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ht="15.6"/>
  </sheetData>
  <mergeCells count="49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6:K16"/>
    <mergeCell ref="A17:B17"/>
    <mergeCell ref="C17:E17"/>
    <mergeCell ref="G17:I17"/>
    <mergeCell ref="J17:K17"/>
    <mergeCell ref="A18:B18"/>
    <mergeCell ref="C18:E18"/>
    <mergeCell ref="G18:I18"/>
    <mergeCell ref="J18:K18"/>
    <mergeCell ref="A19:B19"/>
    <mergeCell ref="C19:E19"/>
    <mergeCell ref="G19:I19"/>
    <mergeCell ref="J19:K19"/>
    <mergeCell ref="A20:B20"/>
    <mergeCell ref="C20:E20"/>
    <mergeCell ref="H20:I20"/>
    <mergeCell ref="A21:B21"/>
    <mergeCell ref="C21:E21"/>
    <mergeCell ref="A22:B22"/>
    <mergeCell ref="C22:E22"/>
    <mergeCell ref="G22:I22"/>
    <mergeCell ref="J22:K22"/>
    <mergeCell ref="A23:B23"/>
    <mergeCell ref="C23:E23"/>
    <mergeCell ref="G23:I23"/>
    <mergeCell ref="J23:K23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2024-03-19T05:34:51Z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27E5D02A949E44EFBEA2E7197A389255_13</vt:lpwstr>
  </property>
  <property fmtid="{D5CDD505-2E9C-101B-9397-08002B2CF9AE}" pid="3" name="KSOProductBuildVer">
    <vt:lpwstr>2052-12.1.0.16412</vt:lpwstr>
  </property>
  <property fmtid="{D5CDD505-2E9C-101B-9397-08002B2CF9AE}" pid="4" name="KSOTemplateUUID">
    <vt:lpwstr>v1.0_mb_EQRIi+82D/nxL++uiriZ+A==</vt:lpwstr>
  </property>
</Properties>
</file>